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tabRatio="599" activeTab="1"/>
  </bookViews>
  <sheets>
    <sheet name="Лимит" sheetId="1" r:id="rId1"/>
    <sheet name="лось" sheetId="2" r:id="rId2"/>
    <sheet name="рысь" sheetId="3" r:id="rId3"/>
  </sheets>
  <calcPr calcId="145621"/>
</workbook>
</file>

<file path=xl/calcChain.xml><?xml version="1.0" encoding="utf-8"?>
<calcChain xmlns="http://schemas.openxmlformats.org/spreadsheetml/2006/main">
  <c r="C130" i="3" l="1"/>
  <c r="F128" i="2" l="1"/>
  <c r="F132" i="2"/>
  <c r="C133" i="2"/>
  <c r="F112" i="3" l="1"/>
  <c r="D112" i="3"/>
  <c r="F50" i="3"/>
  <c r="D50" i="3"/>
  <c r="F37" i="3"/>
  <c r="D37" i="3"/>
  <c r="F130" i="3" l="1"/>
  <c r="D130" i="3"/>
  <c r="F118" i="3"/>
  <c r="D118" i="3"/>
  <c r="C118" i="3"/>
  <c r="E112" i="3"/>
  <c r="C112" i="3"/>
  <c r="F108" i="3"/>
  <c r="D108" i="3"/>
  <c r="C108" i="3"/>
  <c r="F96" i="3"/>
  <c r="D96" i="3"/>
  <c r="C96" i="3"/>
  <c r="F90" i="3"/>
  <c r="D90" i="3"/>
  <c r="C90" i="3"/>
  <c r="F83" i="3"/>
  <c r="D83" i="3"/>
  <c r="C83" i="3"/>
  <c r="F72" i="3"/>
  <c r="D72" i="3"/>
  <c r="C72" i="3"/>
  <c r="F65" i="3"/>
  <c r="D65" i="3"/>
  <c r="C65" i="3"/>
  <c r="F58" i="3"/>
  <c r="D58" i="3"/>
  <c r="C58" i="3"/>
  <c r="C50" i="3"/>
  <c r="F43" i="3"/>
  <c r="D43" i="3"/>
  <c r="C43" i="3"/>
  <c r="C37" i="3"/>
  <c r="F33" i="3"/>
  <c r="D33" i="3"/>
  <c r="C33" i="3"/>
  <c r="F26" i="3"/>
  <c r="D26" i="3"/>
  <c r="C26" i="3"/>
  <c r="F21" i="3"/>
  <c r="D21" i="3"/>
  <c r="C21" i="3"/>
  <c r="F17" i="3"/>
  <c r="F131" i="3" s="1"/>
  <c r="D17" i="3"/>
  <c r="D131" i="3" s="1"/>
  <c r="C17" i="3"/>
  <c r="C131" i="3" s="1"/>
  <c r="D121" i="2" l="1"/>
  <c r="D115" i="2"/>
  <c r="I133" i="2"/>
  <c r="H133" i="2"/>
  <c r="G133" i="2"/>
  <c r="I121" i="2"/>
  <c r="H121" i="2"/>
  <c r="G121" i="2"/>
  <c r="I115" i="2"/>
  <c r="H115" i="2"/>
  <c r="G115" i="2"/>
  <c r="I111" i="2"/>
  <c r="H111" i="2"/>
  <c r="G111" i="2"/>
  <c r="I99" i="2"/>
  <c r="H99" i="2"/>
  <c r="G99" i="2"/>
  <c r="I93" i="2"/>
  <c r="H93" i="2"/>
  <c r="G93" i="2"/>
  <c r="I86" i="2"/>
  <c r="H86" i="2"/>
  <c r="G86" i="2"/>
  <c r="I75" i="2"/>
  <c r="H75" i="2"/>
  <c r="G75" i="2"/>
  <c r="I68" i="2"/>
  <c r="H68" i="2"/>
  <c r="G68" i="2"/>
  <c r="I61" i="2"/>
  <c r="H61" i="2"/>
  <c r="G61" i="2"/>
  <c r="I53" i="2"/>
  <c r="H53" i="2"/>
  <c r="G53" i="2"/>
  <c r="F53" i="2"/>
  <c r="D53" i="2"/>
  <c r="I46" i="2"/>
  <c r="H46" i="2"/>
  <c r="G46" i="2"/>
  <c r="I40" i="2"/>
  <c r="H40" i="2"/>
  <c r="G40" i="2"/>
  <c r="F40" i="2"/>
  <c r="D40" i="2"/>
  <c r="I36" i="2"/>
  <c r="H36" i="2"/>
  <c r="G36" i="2"/>
  <c r="I29" i="2"/>
  <c r="H29" i="2"/>
  <c r="G29" i="2"/>
  <c r="I24" i="2"/>
  <c r="H24" i="2"/>
  <c r="G24" i="2"/>
  <c r="D20" i="2"/>
  <c r="F19" i="2"/>
  <c r="F18" i="2"/>
  <c r="F17" i="2"/>
  <c r="F16" i="2"/>
  <c r="F15" i="2"/>
  <c r="I20" i="2"/>
  <c r="I134" i="2" s="1"/>
  <c r="H20" i="2"/>
  <c r="H134" i="2" s="1"/>
  <c r="G20" i="2"/>
  <c r="G134" i="2" s="1"/>
  <c r="F20" i="2" l="1"/>
  <c r="F133" i="2"/>
  <c r="D133" i="2"/>
  <c r="F121" i="2"/>
  <c r="F115" i="2"/>
  <c r="F111" i="2"/>
  <c r="D111" i="2"/>
  <c r="F99" i="2"/>
  <c r="D99" i="2"/>
  <c r="F93" i="2"/>
  <c r="D93" i="2"/>
  <c r="F86" i="2"/>
  <c r="D86" i="2"/>
  <c r="F75" i="2"/>
  <c r="D75" i="2"/>
  <c r="F68" i="2"/>
  <c r="D68" i="2"/>
  <c r="C68" i="2"/>
  <c r="F61" i="2"/>
  <c r="D61" i="2"/>
  <c r="F46" i="2"/>
  <c r="D46" i="2"/>
  <c r="F36" i="2"/>
  <c r="D36" i="2"/>
  <c r="F29" i="2"/>
  <c r="D29" i="2"/>
  <c r="C29" i="2"/>
  <c r="F24" i="2"/>
  <c r="D24" i="2"/>
  <c r="C86" i="2"/>
  <c r="C99" i="2"/>
  <c r="C111" i="2"/>
  <c r="C115" i="2"/>
  <c r="C121" i="2"/>
  <c r="C93" i="2"/>
  <c r="C75" i="2"/>
  <c r="C61" i="2"/>
  <c r="C53" i="2"/>
  <c r="C46" i="2"/>
  <c r="C40" i="2"/>
  <c r="C36" i="2"/>
  <c r="C24" i="2"/>
  <c r="C20" i="2"/>
  <c r="D134" i="2" l="1"/>
  <c r="F134" i="2"/>
  <c r="C134" i="2"/>
</calcChain>
</file>

<file path=xl/sharedStrings.xml><?xml version="1.0" encoding="utf-8"?>
<sst xmlns="http://schemas.openxmlformats.org/spreadsheetml/2006/main" count="488" uniqueCount="142">
  <si>
    <t>Главы Республики Карелия</t>
  </si>
  <si>
    <t>особей</t>
  </si>
  <si>
    <t>Лимит добычи, в том числе</t>
  </si>
  <si>
    <t>всего лимит</t>
  </si>
  <si>
    <t xml:space="preserve">1. </t>
  </si>
  <si>
    <t xml:space="preserve">2. </t>
  </si>
  <si>
    <t>на период с 1 августа 2014 года до 1 августа 2015 года</t>
  </si>
  <si>
    <t xml:space="preserve">3. </t>
  </si>
  <si>
    <t xml:space="preserve">4. </t>
  </si>
  <si>
    <t xml:space="preserve">5. </t>
  </si>
  <si>
    <t xml:space="preserve">Итого:                          </t>
  </si>
  <si>
    <t xml:space="preserve">Итого:                        </t>
  </si>
  <si>
    <t xml:space="preserve">6. </t>
  </si>
  <si>
    <t xml:space="preserve">7. </t>
  </si>
  <si>
    <t xml:space="preserve">8. </t>
  </si>
  <si>
    <t>9.</t>
  </si>
  <si>
    <t xml:space="preserve">9. </t>
  </si>
  <si>
    <t>10.</t>
  </si>
  <si>
    <t>Численность, особей</t>
  </si>
  <si>
    <t>% от лимита</t>
  </si>
  <si>
    <t xml:space="preserve">Вид  охотничьих  ресурсов    </t>
  </si>
  <si>
    <t>федерального значения) на период с 1 августа 2014 года до 1 августа 2015 года</t>
  </si>
  <si>
    <t>(за исключением находящихся на особо охраняемых природных территориях</t>
  </si>
  <si>
    <t xml:space="preserve"> Наименование  охотничьего угодья</t>
  </si>
  <si>
    <t>Площадь обитания охотничьего ресурса, тыс.га</t>
  </si>
  <si>
    <t>Численность охотничьих ресурсов, особей</t>
  </si>
  <si>
    <t>Показатель численности, особей на 1 тыс.га</t>
  </si>
  <si>
    <t>Квота добычи всего, особей</t>
  </si>
  <si>
    <t>Приложение № 2</t>
  </si>
  <si>
    <t xml:space="preserve">Общедоступные охотничьи  угодья </t>
  </si>
  <si>
    <t>Охотничье угодье Карельской региональной общественной организации охотников и рыболовов</t>
  </si>
  <si>
    <t xml:space="preserve">Общедоступные охотничьи угодья </t>
  </si>
  <si>
    <t xml:space="preserve">Охотничье угодье городской  общественной организации Костомукшское городское  объединение охотников и  рыболовов     </t>
  </si>
  <si>
    <t>Охотничье угодье Пудожского отделения Карельской региональной общественной организации охотников и рыболовов</t>
  </si>
  <si>
    <t xml:space="preserve">Охотничье угодье  индивидуального предпринимателя Конорева Владимира Алексеевича             </t>
  </si>
  <si>
    <t xml:space="preserve">Охотничье угодье  индивидуального предпринимателя Марусевича Владимира Николаевича            </t>
  </si>
  <si>
    <t>Общедоступные охотничьи угодья</t>
  </si>
  <si>
    <t>Приложение № 1</t>
  </si>
  <si>
    <t xml:space="preserve">Всего по Республике Карелия </t>
  </si>
  <si>
    <t xml:space="preserve">Охотничье угодье общества с ограниченной ответственностью «Беломорское»              </t>
  </si>
  <si>
    <t xml:space="preserve">Охотничье угодье общества с ограниченной ответственностью «Евросервис»             </t>
  </si>
  <si>
    <t xml:space="preserve">Охотничье угодье общества с ограниченной ответственностью «Гиперборея»                     </t>
  </si>
  <si>
    <t xml:space="preserve">Охотничье угодье общества с ограниченной ответственностью «Кемска волость»              </t>
  </si>
  <si>
    <t xml:space="preserve">Охотничье угодье местной общественной организации «Кондопожское районное  общество охотников и рыболовов»              </t>
  </si>
  <si>
    <t xml:space="preserve">Охотничье угодье открытого акционерного общества «Кондопога»            </t>
  </si>
  <si>
    <t xml:space="preserve">Охотничье угодье некоммерческого партнерства  по охране, воспроизводству  и рациональному использованию животного  мира «Святобор»                </t>
  </si>
  <si>
    <t xml:space="preserve">Охотничье угодье некоммерческого  партнерства «Северный  охотничий союз»         </t>
  </si>
  <si>
    <t xml:space="preserve">Охотничье угодье общества с ограниченной ответственностью «Перегрин»                         </t>
  </si>
  <si>
    <t xml:space="preserve">Охотничье угодье общества с ограниченной ответственностью «Нереис»    </t>
  </si>
  <si>
    <t xml:space="preserve">Охотничье угодье общества с ограниченной ответственностью «Альфа-Лес»                         </t>
  </si>
  <si>
    <t xml:space="preserve">Охотничье угодье общества с ограниченной ответственностью «Охота и рыбалка в Карелии»                         </t>
  </si>
  <si>
    <t xml:space="preserve">Охотничье угодье Карельского регионального  общественно-государственного  объединения физкультурно-спортивного общества «Динамо»                          </t>
  </si>
  <si>
    <t xml:space="preserve">Охотничье угодье общества с ограниченной ответственностью  «ТАУНТА»  </t>
  </si>
  <si>
    <t xml:space="preserve">Охотничье угодье общества с ограниченной ответственностью «Спортивный охотничий клуб»    </t>
  </si>
  <si>
    <t xml:space="preserve">Охотничье угодье некоммерческого партнерства «Клуб охотников Карелии»            </t>
  </si>
  <si>
    <t xml:space="preserve">Охотничье угодье общества с ограниченной ответственностью «Производственно-торговое объединение «Питкяранта»   </t>
  </si>
  <si>
    <t xml:space="preserve">Охотничье угодье общества с ограниченной ответственностью «Норт»  </t>
  </si>
  <si>
    <t xml:space="preserve">Охотничье угодье общества с ограниченной ответственностью «Орион-Тур»  </t>
  </si>
  <si>
    <t xml:space="preserve">Охотничье угодье Карельской региональной общественной организации охотников и рыболовов «Охота и рыбалка в Карелии»  </t>
  </si>
  <si>
    <t xml:space="preserve">Охотничье угодье общества с ограниченной ответственностью «Гранитная Гора»   </t>
  </si>
  <si>
    <t xml:space="preserve">Охотничье угодье общества с ограниченной ответственностью «Медведь»     </t>
  </si>
  <si>
    <t xml:space="preserve">Охотничье угодье общества с ограниченной ответственностью «Прайд»         </t>
  </si>
  <si>
    <t xml:space="preserve">Охотничье угодье Карельской региональной общественной организации «Военное общество охотников и рыболовов Петрозаводского гарнизона»  </t>
  </si>
  <si>
    <t xml:space="preserve">Охотничье угодье общества с ограниченной ответственностью «Север-Тур»     </t>
  </si>
  <si>
    <t xml:space="preserve">Охотничье угодье общества с ограниченной ответственностью «КарелОнего»    </t>
  </si>
  <si>
    <t xml:space="preserve">Охотничье угодье общества с ограниченной ответственностью «Фауна»     </t>
  </si>
  <si>
    <t xml:space="preserve">Охотничье угодье Карельского регионального  общественно-государственного  объединения физкультурно-спортивного общества «Динамо»                         </t>
  </si>
  <si>
    <t xml:space="preserve">Охотничье угодье закрытого акционерного общества «Шуялес»  </t>
  </si>
  <si>
    <t xml:space="preserve">Охотничье угодье местной общественной организации «Суоярвское  районное  общество охотников и рыболовов»    </t>
  </si>
  <si>
    <t xml:space="preserve">Охотничье угодье закрытого акционерного общества «ЕВРО-ВОЛГА»  </t>
  </si>
  <si>
    <t xml:space="preserve">Охотничье угодье общества с ограниченной ответственностью «Медведь»  </t>
  </si>
  <si>
    <t xml:space="preserve">Охотничье угодье общества с ограниченной ответственностью «Соанлахти»   </t>
  </si>
  <si>
    <t xml:space="preserve">Охотничье угодье общества с ограниченной ответственностью «Кристалл»   </t>
  </si>
  <si>
    <t xml:space="preserve">Охотничье угодье общества с ограниченной ответственностью «Русь»      </t>
  </si>
  <si>
    <t>к  распоряжению</t>
  </si>
  <si>
    <t>к распоряжению</t>
  </si>
  <si>
    <t>Лось</t>
  </si>
  <si>
    <t>Рысь</t>
  </si>
  <si>
    <t>№ п/п</t>
  </si>
  <si>
    <t>Пока-затель числен-ности, особей на 1 тыс.га</t>
  </si>
  <si>
    <t>самцы во время гона, особей</t>
  </si>
  <si>
    <t>% от численности</t>
  </si>
  <si>
    <t>Беломорский район</t>
  </si>
  <si>
    <t>Калевальский район</t>
  </si>
  <si>
    <t>Кемский район</t>
  </si>
  <si>
    <t>Кондопожский район</t>
  </si>
  <si>
    <t>город Костомукша</t>
  </si>
  <si>
    <t>Лахденпохский район</t>
  </si>
  <si>
    <t>Лоухский район</t>
  </si>
  <si>
    <t>Медвежьегорский район</t>
  </si>
  <si>
    <t>Питкярантский район</t>
  </si>
  <si>
    <t>Пудожский район</t>
  </si>
  <si>
    <t>Сегежский район</t>
  </si>
  <si>
    <t>Суоярвский район</t>
  </si>
  <si>
    <t>Квоты добычи лося</t>
  </si>
  <si>
    <t>в отношении охотничьих угодий в Республике Карелия</t>
  </si>
  <si>
    <t>Муезерский район</t>
  </si>
  <si>
    <t>Прионежский район</t>
  </si>
  <si>
    <t>Пряжинский район</t>
  </si>
  <si>
    <t>Олонецкий район</t>
  </si>
  <si>
    <t>город Сортавала</t>
  </si>
  <si>
    <t xml:space="preserve">Охотничье угодье Карельской Региональной Общественной Организации «ОХОТНИЧИЙ КЛУБ «ПУДОЖСКИЙ МЕДВЕДЬ»  </t>
  </si>
  <si>
    <t>3 - без акватории оз. Сегозера (81,5 тыс. га)</t>
  </si>
  <si>
    <t xml:space="preserve">Охотничье угодье некоммерческого партнерства - Спортивный клуб «МЕДВЕДЬ»             </t>
  </si>
  <si>
    <t>Квоты добычи рыси</t>
  </si>
  <si>
    <t>Приложение № 3</t>
  </si>
  <si>
    <t>старше 1 года</t>
  </si>
  <si>
    <t>до 1 года</t>
  </si>
  <si>
    <t>до 1 года, особей</t>
  </si>
  <si>
    <t>Квоты добычи</t>
  </si>
  <si>
    <t>всего, особей</t>
  </si>
  <si>
    <t>в том числе</t>
  </si>
  <si>
    <t xml:space="preserve">Охотничье угодье федерального государственного бюджетного учреждения науки Институт биологии Карельского научного центра Российской академии наук    </t>
  </si>
  <si>
    <t>Лимиты добычи лося и рыси на территории Республики Карелия</t>
  </si>
  <si>
    <t>от 30 июля 2014 года № 257-р</t>
  </si>
  <si>
    <t>Площадь обитания охотни-чьего ресурса, тыс.га</t>
  </si>
  <si>
    <t>без подразде-ления по половому признаку, особей</t>
  </si>
  <si>
    <r>
      <t>Общедоступные охотничьи угодья</t>
    </r>
    <r>
      <rPr>
        <vertAlign val="superscript"/>
        <sz val="12"/>
        <color theme="1"/>
        <rFont val="Times New Roman"/>
        <family val="1"/>
        <charset val="204"/>
      </rPr>
      <t>1</t>
    </r>
    <r>
      <rPr>
        <sz val="12"/>
        <color theme="1"/>
        <rFont val="Times New Roman"/>
        <family val="1"/>
        <charset val="204"/>
      </rPr>
      <t xml:space="preserve"> </t>
    </r>
  </si>
  <si>
    <r>
      <t>Общедоступные охотничьи угодья</t>
    </r>
    <r>
      <rPr>
        <vertAlign val="superscript"/>
        <sz val="12"/>
        <color theme="1"/>
        <rFont val="Times New Roman"/>
        <family val="1"/>
        <charset val="204"/>
      </rPr>
      <t>2</t>
    </r>
  </si>
  <si>
    <t xml:space="preserve">Охотничье угодье  межрегиональной общественной организации «Общество охотников и рыболовов правоохранительных и административных органов»            </t>
  </si>
  <si>
    <r>
      <t>Общедоступные охотничьи угодья</t>
    </r>
    <r>
      <rPr>
        <vertAlign val="superscript"/>
        <sz val="12"/>
        <color theme="1"/>
        <rFont val="Times New Roman"/>
        <family val="1"/>
        <charset val="204"/>
      </rPr>
      <t>3</t>
    </r>
  </si>
  <si>
    <r>
      <t>Охотничье угодье общества с ограниченной ответственностью «Лестур»</t>
    </r>
    <r>
      <rPr>
        <vertAlign val="superscript"/>
        <sz val="12"/>
        <color theme="1"/>
        <rFont val="Times New Roman"/>
        <family val="1"/>
        <charset val="204"/>
      </rPr>
      <t>4</t>
    </r>
    <r>
      <rPr>
        <sz val="12"/>
        <color theme="1"/>
        <rFont val="Times New Roman"/>
        <family val="1"/>
        <charset val="204"/>
      </rPr>
      <t xml:space="preserve">                      </t>
    </r>
  </si>
  <si>
    <r>
      <t>Охотничье угодье общества с ограниченной ответственностью «Охотничье хозяйство «Черные камни»</t>
    </r>
    <r>
      <rPr>
        <vertAlign val="superscript"/>
        <sz val="12"/>
        <color theme="1"/>
        <rFont val="Times New Roman"/>
        <family val="1"/>
        <charset val="204"/>
      </rPr>
      <t>5</t>
    </r>
    <r>
      <rPr>
        <sz val="12"/>
        <color theme="1"/>
        <rFont val="Times New Roman"/>
        <family val="1"/>
        <charset val="204"/>
      </rPr>
      <t xml:space="preserve">     </t>
    </r>
  </si>
  <si>
    <r>
      <t>Общедоступные охотничьи угодья</t>
    </r>
    <r>
      <rPr>
        <vertAlign val="superscript"/>
        <sz val="12"/>
        <color theme="1"/>
        <rFont val="Times New Roman"/>
        <family val="1"/>
        <charset val="204"/>
      </rPr>
      <t>6</t>
    </r>
  </si>
  <si>
    <r>
      <t>Общедоступные охотничьи угодья</t>
    </r>
    <r>
      <rPr>
        <vertAlign val="superscript"/>
        <sz val="12"/>
        <color theme="1"/>
        <rFont val="Times New Roman"/>
        <family val="1"/>
        <charset val="204"/>
      </rPr>
      <t>7</t>
    </r>
  </si>
  <si>
    <t xml:space="preserve">Охотничье угодье Карельской региональной общественной организации «Военное общество охотников и рыболовов Петрозаводского гарнизона» </t>
  </si>
  <si>
    <r>
      <t>Общедоступные охотничьи угодья</t>
    </r>
    <r>
      <rPr>
        <vertAlign val="superscript"/>
        <sz val="12"/>
        <color theme="1"/>
        <rFont val="Times New Roman"/>
        <family val="1"/>
        <charset val="204"/>
      </rPr>
      <t>8</t>
    </r>
  </si>
  <si>
    <t xml:space="preserve">Охотничье угодье общества с ограниченной ответственностью «Охотничье хозяйство «Черные камни»  </t>
  </si>
  <si>
    <t>_______________________</t>
  </si>
  <si>
    <t>1 - без оз. Среднее Куйто (27,5 тыс. га).</t>
  </si>
  <si>
    <t>2 - без акватории оз. Тикшозера (23,2 тыс. га), акватории Иовского водохранилища (29,4 тыс. га), Кумского водохранилища (191,0 тыс. га), озер системы р. Кереть (37,4 тыс. га), озер системы р. Сонрека, р. Кювиканда, р. Мурашева, р. Кятка, р. Воньга (45,7 тыс. га).</t>
  </si>
  <si>
    <t>3 - без акватории оз. Сегозера (81,5 тыс. га).</t>
  </si>
  <si>
    <t>4 - без части акватории оз. Гимольского (4,05 тыс. га).</t>
  </si>
  <si>
    <t>5 - без акватории оз. Тулос (9,6 тыс. га).</t>
  </si>
  <si>
    <t>6 - без части акватории оз. Гимольского (4,05 тыс. га) и оз. Лексозеро (16,6 тыс. га).</t>
  </si>
  <si>
    <t>7 - без акватории Онежского озера (водный фонд 8,09 тыс. га).</t>
  </si>
  <si>
    <t>8 - без акватории оз. Выгозера (115,9 тыс. га).</t>
  </si>
  <si>
    <r>
      <t>Охотничье угодье общества с ограниченной ответственностью «Охотничье хозяйство «Черные камни»</t>
    </r>
    <r>
      <rPr>
        <vertAlign val="superscript"/>
        <sz val="12"/>
        <color theme="1"/>
        <rFont val="Times New Roman"/>
        <family val="1"/>
        <charset val="204"/>
      </rPr>
      <t xml:space="preserve">5 </t>
    </r>
    <r>
      <rPr>
        <sz val="12"/>
        <color theme="1"/>
        <rFont val="Times New Roman"/>
        <family val="1"/>
        <charset val="204"/>
      </rPr>
      <t xml:space="preserve">    </t>
    </r>
  </si>
  <si>
    <t xml:space="preserve">Охотничье угодье Карельской региональной общественной организации «Военное общество охотников и рыболовов Петрозаводского гарнизона»         </t>
  </si>
  <si>
    <t>__________________________</t>
  </si>
  <si>
    <t>6 - без части акваторий оз. Гимольского (4,05 тыс. га) и оз. Лексозеро (16,6 тыс. га).</t>
  </si>
  <si>
    <t>Числен-ность охот-ничьих ресур-сов, особей</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</si>
</sst>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6" x14ac:knownFonts="1">
    <font>
      <sz val="11"/>
      <color theme="1"/>
      <name val="Calibri"/>
      <family val="2"/>
      <scheme val="minor"/>
    </font>
    <font>
      <sz val="11"/>
      <color theme="1"/>
      <name val="Times New Roman"/>
      <family val="1"/>
      <charset val="204"/>
    </font>
    <font>
      <sz val="10"/>
      <color theme="1"/>
      <name val="Times New Roman"/>
      <family val="1"/>
      <charset val="204"/>
    </font>
    <font>
      <b/>
      <sz val="12"/>
      <color theme="1"/>
      <name val="Times New Roman"/>
      <family val="1"/>
      <charset val="204"/>
    </font>
    <font>
      <sz val="12"/>
      <color theme="1"/>
      <name val="Times New Roman"/>
      <family val="1"/>
      <charset val="204"/>
    </font>
    <font>
      <vertAlign val="superscript"/>
      <sz val="12"/>
      <color theme="1"/>
      <name val="Times New Roman"/>
      <family val="1"/>
      <charset val="204"/>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1" fillId="0" borderId="0" xfId="0" applyFont="1"/>
    <xf numFmtId="0" fontId="1" fillId="0" borderId="0" xfId="0" applyFont="1" applyAlignment="1">
      <alignment horizontal="justify" vertical="center"/>
    </xf>
    <xf numFmtId="0" fontId="1" fillId="0" borderId="0" xfId="0" applyFont="1" applyAlignment="1">
      <alignment horizontal="right" vertical="center"/>
    </xf>
    <xf numFmtId="0" fontId="1" fillId="0" borderId="0" xfId="0" applyFont="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0" xfId="0" applyFont="1"/>
    <xf numFmtId="0" fontId="4" fillId="0" borderId="0" xfId="0" applyFont="1" applyAlignment="1">
      <alignment horizontal="right" vertical="center"/>
    </xf>
    <xf numFmtId="0" fontId="4" fillId="0" borderId="0" xfId="0" applyFont="1" applyAlignment="1">
      <alignment horizontal="justify" vertical="center"/>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1"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center" vertical="top" wrapText="1"/>
    </xf>
    <xf numFmtId="0" fontId="4" fillId="0" borderId="0" xfId="0" applyFont="1" applyBorder="1"/>
    <xf numFmtId="0" fontId="4" fillId="0" borderId="1" xfId="0" applyFont="1" applyBorder="1" applyAlignment="1">
      <alignment horizontal="center"/>
    </xf>
    <xf numFmtId="0" fontId="4" fillId="0" borderId="1" xfId="0" applyFont="1" applyBorder="1" applyAlignment="1">
      <alignment horizontal="center" vertical="center"/>
    </xf>
    <xf numFmtId="0" fontId="2" fillId="0" borderId="0" xfId="0" applyFont="1" applyAlignment="1">
      <alignment vertical="center" wrapText="1"/>
    </xf>
    <xf numFmtId="0" fontId="3" fillId="0" borderId="0" xfId="0" applyFont="1" applyAlignment="1">
      <alignment horizontal="center" vertical="center"/>
    </xf>
    <xf numFmtId="0" fontId="4" fillId="0" borderId="1" xfId="0" applyFont="1" applyBorder="1" applyAlignment="1">
      <alignment horizontal="center" vertical="top" wrapText="1"/>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2" xfId="0" applyFont="1" applyBorder="1" applyAlignment="1">
      <alignment horizontal="center" vertical="top" wrapText="1"/>
    </xf>
    <xf numFmtId="0" fontId="4" fillId="0" borderId="1" xfId="0" applyFont="1" applyBorder="1" applyAlignment="1">
      <alignment horizontal="center" vertical="top" wrapText="1"/>
    </xf>
    <xf numFmtId="0" fontId="4" fillId="0" borderId="1" xfId="0" applyFont="1" applyBorder="1" applyAlignment="1">
      <alignment horizontal="center" vertical="top"/>
    </xf>
    <xf numFmtId="164" fontId="4" fillId="0" borderId="1" xfId="0" applyNumberFormat="1" applyFont="1" applyBorder="1" applyAlignment="1">
      <alignment horizontal="center" vertical="top" wrapText="1"/>
    </xf>
    <xf numFmtId="164" fontId="4" fillId="0" borderId="2" xfId="0" applyNumberFormat="1" applyFont="1" applyBorder="1" applyAlignment="1">
      <alignment horizontal="center" vertical="top" wrapText="1"/>
    </xf>
    <xf numFmtId="0" fontId="4" fillId="0" borderId="1" xfId="0" applyFont="1" applyBorder="1" applyAlignment="1">
      <alignment vertical="top" wrapText="1"/>
    </xf>
    <xf numFmtId="0" fontId="4" fillId="0" borderId="1" xfId="0" applyFont="1" applyBorder="1" applyAlignment="1">
      <alignment horizontal="left" vertical="top" wrapText="1"/>
    </xf>
    <xf numFmtId="1" fontId="4" fillId="0" borderId="1" xfId="0" applyNumberFormat="1" applyFont="1" applyBorder="1" applyAlignment="1">
      <alignment horizontal="center" vertical="top" wrapText="1"/>
    </xf>
    <xf numFmtId="0" fontId="1" fillId="0" borderId="0" xfId="0" applyFont="1" applyAlignment="1">
      <alignment horizontal="right" vertical="top"/>
    </xf>
    <xf numFmtId="0" fontId="4" fillId="0" borderId="2" xfId="0" applyFont="1" applyBorder="1" applyAlignment="1">
      <alignment horizontal="center" vertical="top" wrapText="1"/>
    </xf>
    <xf numFmtId="0" fontId="4" fillId="0" borderId="4" xfId="0" applyFont="1" applyBorder="1" applyAlignment="1">
      <alignment horizontal="center" vertical="top" wrapText="1"/>
    </xf>
    <xf numFmtId="0" fontId="4" fillId="0" borderId="3" xfId="0" applyFont="1" applyBorder="1" applyAlignment="1">
      <alignment horizontal="center" vertical="top" wrapText="1"/>
    </xf>
    <xf numFmtId="0" fontId="3" fillId="0" borderId="0" xfId="0" applyFont="1" applyAlignment="1">
      <alignment horizontal="center" vertical="center"/>
    </xf>
    <xf numFmtId="0" fontId="4" fillId="0" borderId="1" xfId="0" applyFont="1" applyBorder="1" applyAlignment="1">
      <alignment horizontal="center" vertical="top" wrapText="1"/>
    </xf>
    <xf numFmtId="0" fontId="4" fillId="0" borderId="0" xfId="0" applyFont="1" applyAlignment="1">
      <alignment horizontal="right"/>
    </xf>
    <xf numFmtId="0" fontId="2" fillId="0" borderId="0" xfId="0" applyFont="1" applyAlignment="1">
      <alignment horizontal="left" vertical="center" wrapText="1"/>
    </xf>
    <xf numFmtId="0" fontId="2" fillId="0" borderId="0" xfId="0" applyFont="1" applyAlignment="1">
      <alignment horizontal="left"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top"/>
    </xf>
    <xf numFmtId="0" fontId="4" fillId="0" borderId="1" xfId="0" applyFont="1" applyBorder="1" applyAlignment="1">
      <alignment horizontal="center" vertical="center" wrapText="1"/>
    </xf>
    <xf numFmtId="0" fontId="4" fillId="0" borderId="8" xfId="0" applyFont="1" applyBorder="1" applyAlignment="1">
      <alignment horizontal="center" vertical="center"/>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65"/>
  <sheetViews>
    <sheetView topLeftCell="A34" workbookViewId="0">
      <selection activeCell="E6" sqref="E6"/>
    </sheetView>
  </sheetViews>
  <sheetFormatPr defaultColWidth="9.140625" defaultRowHeight="15" x14ac:dyDescent="0.25"/>
  <cols>
    <col min="1" max="1" width="4.28515625" style="1" customWidth="1"/>
    <col min="2" max="2" width="13" style="1" customWidth="1"/>
    <col min="3" max="3" width="14.28515625" style="1" customWidth="1"/>
    <col min="4" max="8" width="9.140625" style="1"/>
    <col min="9" max="9" width="14.7109375" style="1" customWidth="1"/>
    <col min="10" max="16384" width="9.140625" style="1"/>
  </cols>
  <sheetData>
    <row r="2" spans="1:9" x14ac:dyDescent="0.25">
      <c r="A2" s="2"/>
    </row>
    <row r="3" spans="1:9" x14ac:dyDescent="0.25">
      <c r="A3" s="3"/>
      <c r="I3" s="3" t="s">
        <v>37</v>
      </c>
    </row>
    <row r="4" spans="1:9" x14ac:dyDescent="0.25">
      <c r="A4" s="3"/>
      <c r="I4" s="3" t="s">
        <v>75</v>
      </c>
    </row>
    <row r="5" spans="1:9" x14ac:dyDescent="0.25">
      <c r="A5" s="3"/>
      <c r="I5" s="3" t="s">
        <v>0</v>
      </c>
    </row>
    <row r="6" spans="1:9" ht="64.5" customHeight="1" x14ac:dyDescent="0.25">
      <c r="A6" s="2"/>
      <c r="G6" s="32" t="s">
        <v>114</v>
      </c>
      <c r="H6" s="32"/>
      <c r="I6" s="32"/>
    </row>
    <row r="7" spans="1:9" ht="15.75" x14ac:dyDescent="0.25">
      <c r="A7" s="36" t="s">
        <v>113</v>
      </c>
      <c r="B7" s="36"/>
      <c r="C7" s="36"/>
      <c r="D7" s="36"/>
      <c r="E7" s="36"/>
      <c r="F7" s="36"/>
      <c r="G7" s="36"/>
      <c r="H7" s="36"/>
      <c r="I7" s="36"/>
    </row>
    <row r="8" spans="1:9" ht="15.75" x14ac:dyDescent="0.25">
      <c r="A8" s="36" t="s">
        <v>22</v>
      </c>
      <c r="B8" s="36"/>
      <c r="C8" s="36"/>
      <c r="D8" s="36"/>
      <c r="E8" s="36"/>
      <c r="F8" s="36"/>
      <c r="G8" s="36"/>
      <c r="H8" s="36"/>
      <c r="I8" s="36"/>
    </row>
    <row r="9" spans="1:9" ht="15.75" x14ac:dyDescent="0.25">
      <c r="A9" s="36" t="s">
        <v>21</v>
      </c>
      <c r="B9" s="36"/>
      <c r="C9" s="36"/>
      <c r="D9" s="36"/>
      <c r="E9" s="36"/>
      <c r="F9" s="36"/>
      <c r="G9" s="36"/>
      <c r="H9" s="36"/>
      <c r="I9" s="36"/>
    </row>
    <row r="10" spans="1:9" x14ac:dyDescent="0.25">
      <c r="A10" s="4"/>
    </row>
    <row r="11" spans="1:9" ht="18.75" customHeight="1" x14ac:dyDescent="0.25">
      <c r="A11" s="33" t="s">
        <v>78</v>
      </c>
      <c r="B11" s="33" t="s">
        <v>20</v>
      </c>
      <c r="C11" s="33" t="s">
        <v>18</v>
      </c>
      <c r="D11" s="37" t="s">
        <v>2</v>
      </c>
      <c r="E11" s="37"/>
      <c r="F11" s="37"/>
      <c r="G11" s="37"/>
      <c r="H11" s="37"/>
      <c r="I11" s="37"/>
    </row>
    <row r="12" spans="1:9" ht="15.75" x14ac:dyDescent="0.25">
      <c r="A12" s="34"/>
      <c r="B12" s="34"/>
      <c r="C12" s="34"/>
      <c r="D12" s="37" t="s">
        <v>106</v>
      </c>
      <c r="E12" s="37"/>
      <c r="F12" s="37" t="s">
        <v>107</v>
      </c>
      <c r="G12" s="37"/>
      <c r="H12" s="37" t="s">
        <v>3</v>
      </c>
      <c r="I12" s="37"/>
    </row>
    <row r="13" spans="1:9" ht="31.5" x14ac:dyDescent="0.25">
      <c r="A13" s="35"/>
      <c r="B13" s="35"/>
      <c r="C13" s="35"/>
      <c r="D13" s="23" t="s">
        <v>1</v>
      </c>
      <c r="E13" s="21" t="s">
        <v>19</v>
      </c>
      <c r="F13" s="23" t="s">
        <v>1</v>
      </c>
      <c r="G13" s="21" t="s">
        <v>19</v>
      </c>
      <c r="H13" s="23" t="s">
        <v>1</v>
      </c>
      <c r="I13" s="21" t="s">
        <v>81</v>
      </c>
    </row>
    <row r="14" spans="1:9" ht="15.75" x14ac:dyDescent="0.25">
      <c r="A14" s="6" t="s">
        <v>4</v>
      </c>
      <c r="B14" s="5" t="s">
        <v>76</v>
      </c>
      <c r="C14" s="6">
        <v>20555</v>
      </c>
      <c r="D14" s="6">
        <v>852</v>
      </c>
      <c r="E14" s="6">
        <v>83.5</v>
      </c>
      <c r="F14" s="6">
        <v>168</v>
      </c>
      <c r="G14" s="6">
        <v>16.5</v>
      </c>
      <c r="H14" s="6">
        <v>1020</v>
      </c>
      <c r="I14" s="6">
        <v>4.96</v>
      </c>
    </row>
    <row r="15" spans="1:9" ht="15.75" x14ac:dyDescent="0.25">
      <c r="A15" s="6" t="s">
        <v>5</v>
      </c>
      <c r="B15" s="5" t="s">
        <v>77</v>
      </c>
      <c r="C15" s="6">
        <v>347</v>
      </c>
      <c r="D15" s="6"/>
      <c r="E15" s="6"/>
      <c r="F15" s="6"/>
      <c r="G15" s="6"/>
      <c r="H15" s="6">
        <v>4</v>
      </c>
      <c r="I15" s="6">
        <v>1.1499999999999999</v>
      </c>
    </row>
    <row r="16" spans="1:9" x14ac:dyDescent="0.25">
      <c r="A16" s="2"/>
    </row>
    <row r="52" ht="24" customHeight="1" x14ac:dyDescent="0.25"/>
    <row r="188" ht="24" customHeight="1" x14ac:dyDescent="0.25"/>
    <row r="281" ht="24" customHeight="1" x14ac:dyDescent="0.25"/>
    <row r="441" ht="27" customHeight="1" x14ac:dyDescent="0.25"/>
    <row r="464" ht="27" customHeight="1" x14ac:dyDescent="0.25"/>
    <row r="483" ht="27" customHeight="1" x14ac:dyDescent="0.25"/>
    <row r="513" ht="27" customHeight="1" x14ac:dyDescent="0.25"/>
    <row r="537" ht="27" customHeight="1" x14ac:dyDescent="0.25"/>
    <row r="616" ht="27" customHeight="1" x14ac:dyDescent="0.25"/>
    <row r="665" ht="27" customHeight="1" x14ac:dyDescent="0.25"/>
  </sheetData>
  <mergeCells count="11">
    <mergeCell ref="G6:I6"/>
    <mergeCell ref="C11:C13"/>
    <mergeCell ref="A7:I7"/>
    <mergeCell ref="A8:I8"/>
    <mergeCell ref="A9:I9"/>
    <mergeCell ref="A11:A13"/>
    <mergeCell ref="B11:B13"/>
    <mergeCell ref="D11:I11"/>
    <mergeCell ref="D12:E12"/>
    <mergeCell ref="F12:G12"/>
    <mergeCell ref="H12:I12"/>
  </mergeCells>
  <pageMargins left="0.70866141732283472" right="0.31496062992125984"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6"/>
  <sheetViews>
    <sheetView tabSelected="1" workbookViewId="0">
      <selection activeCell="K12" sqref="K12"/>
    </sheetView>
  </sheetViews>
  <sheetFormatPr defaultColWidth="9.140625" defaultRowHeight="15.75" x14ac:dyDescent="0.25"/>
  <cols>
    <col min="1" max="1" width="4" style="7" customWidth="1"/>
    <col min="2" max="2" width="31.5703125" style="7" customWidth="1"/>
    <col min="3" max="3" width="10" style="7" customWidth="1"/>
    <col min="4" max="4" width="8" style="7" customWidth="1"/>
    <col min="5" max="5" width="9.42578125" style="7" customWidth="1"/>
    <col min="6" max="6" width="7.85546875" style="7" customWidth="1"/>
    <col min="7" max="7" width="8.28515625" style="7" customWidth="1"/>
    <col min="8" max="8" width="11.5703125" style="7" customWidth="1"/>
    <col min="9" max="9" width="8" style="7" customWidth="1"/>
    <col min="10" max="16384" width="9.140625" style="7"/>
  </cols>
  <sheetData>
    <row r="1" spans="1:10" x14ac:dyDescent="0.25">
      <c r="I1" s="8" t="s">
        <v>28</v>
      </c>
    </row>
    <row r="2" spans="1:10" x14ac:dyDescent="0.25">
      <c r="I2" s="8" t="s">
        <v>74</v>
      </c>
    </row>
    <row r="3" spans="1:10" x14ac:dyDescent="0.25">
      <c r="I3" s="8" t="s">
        <v>0</v>
      </c>
    </row>
    <row r="4" spans="1:10" ht="12.75" customHeight="1" x14ac:dyDescent="0.25">
      <c r="A4" s="9"/>
      <c r="F4" s="38" t="s">
        <v>114</v>
      </c>
      <c r="G4" s="38"/>
      <c r="H4" s="38"/>
      <c r="I4" s="38"/>
    </row>
    <row r="5" spans="1:10" x14ac:dyDescent="0.25">
      <c r="A5" s="36" t="s">
        <v>94</v>
      </c>
      <c r="B5" s="36"/>
      <c r="C5" s="36"/>
      <c r="D5" s="36"/>
      <c r="E5" s="36"/>
      <c r="F5" s="36"/>
      <c r="G5" s="36"/>
      <c r="H5" s="36"/>
      <c r="I5" s="36"/>
    </row>
    <row r="6" spans="1:10" x14ac:dyDescent="0.25">
      <c r="A6" s="36" t="s">
        <v>95</v>
      </c>
      <c r="B6" s="36"/>
      <c r="C6" s="36"/>
      <c r="D6" s="36"/>
      <c r="E6" s="36"/>
      <c r="F6" s="36"/>
      <c r="G6" s="36"/>
      <c r="H6" s="36"/>
      <c r="I6" s="36"/>
    </row>
    <row r="7" spans="1:10" x14ac:dyDescent="0.25">
      <c r="A7" s="36" t="s">
        <v>6</v>
      </c>
      <c r="B7" s="36"/>
      <c r="C7" s="36"/>
      <c r="D7" s="36"/>
      <c r="E7" s="36"/>
      <c r="F7" s="36"/>
      <c r="G7" s="36"/>
      <c r="H7" s="36"/>
      <c r="I7" s="36"/>
    </row>
    <row r="8" spans="1:10" ht="8.25" customHeight="1" x14ac:dyDescent="0.25">
      <c r="A8" s="20"/>
      <c r="B8" s="20"/>
      <c r="C8" s="20"/>
      <c r="D8" s="20"/>
      <c r="E8" s="20"/>
      <c r="F8" s="20"/>
      <c r="G8" s="20"/>
      <c r="H8" s="20"/>
      <c r="I8" s="20"/>
    </row>
    <row r="9" spans="1:10" x14ac:dyDescent="0.25">
      <c r="A9" s="37" t="s">
        <v>78</v>
      </c>
      <c r="B9" s="37" t="s">
        <v>23</v>
      </c>
      <c r="C9" s="37" t="s">
        <v>115</v>
      </c>
      <c r="D9" s="37" t="s">
        <v>141</v>
      </c>
      <c r="E9" s="37" t="s">
        <v>79</v>
      </c>
      <c r="F9" s="45" t="s">
        <v>109</v>
      </c>
      <c r="G9" s="45"/>
      <c r="H9" s="45"/>
      <c r="I9" s="45"/>
    </row>
    <row r="10" spans="1:10" ht="15.75" customHeight="1" x14ac:dyDescent="0.25">
      <c r="A10" s="37"/>
      <c r="B10" s="37"/>
      <c r="C10" s="37"/>
      <c r="D10" s="37"/>
      <c r="E10" s="37"/>
      <c r="F10" s="37" t="s">
        <v>110</v>
      </c>
      <c r="G10" s="45" t="s">
        <v>111</v>
      </c>
      <c r="H10" s="45"/>
      <c r="I10" s="45"/>
    </row>
    <row r="11" spans="1:10" ht="21" customHeight="1" x14ac:dyDescent="0.25">
      <c r="A11" s="37"/>
      <c r="B11" s="37"/>
      <c r="C11" s="37"/>
      <c r="D11" s="37"/>
      <c r="E11" s="37"/>
      <c r="F11" s="37"/>
      <c r="G11" s="37" t="s">
        <v>106</v>
      </c>
      <c r="H11" s="37"/>
      <c r="I11" s="37" t="s">
        <v>108</v>
      </c>
      <c r="J11" s="15"/>
    </row>
    <row r="12" spans="1:10" ht="99" customHeight="1" x14ac:dyDescent="0.25">
      <c r="A12" s="37"/>
      <c r="B12" s="37"/>
      <c r="C12" s="37"/>
      <c r="D12" s="37"/>
      <c r="E12" s="37"/>
      <c r="F12" s="37"/>
      <c r="G12" s="22" t="s">
        <v>80</v>
      </c>
      <c r="H12" s="22" t="s">
        <v>116</v>
      </c>
      <c r="I12" s="37"/>
      <c r="J12" s="15"/>
    </row>
    <row r="13" spans="1:10" x14ac:dyDescent="0.25">
      <c r="A13" s="6">
        <v>1</v>
      </c>
      <c r="B13" s="6">
        <v>2</v>
      </c>
      <c r="C13" s="6">
        <v>3</v>
      </c>
      <c r="D13" s="6">
        <v>4</v>
      </c>
      <c r="E13" s="6">
        <v>5</v>
      </c>
      <c r="F13" s="6">
        <v>6</v>
      </c>
      <c r="G13" s="17">
        <v>7</v>
      </c>
      <c r="H13" s="17">
        <v>8</v>
      </c>
      <c r="I13" s="17">
        <v>9</v>
      </c>
      <c r="J13" s="16"/>
    </row>
    <row r="14" spans="1:10" ht="15.75" customHeight="1" x14ac:dyDescent="0.25">
      <c r="A14" s="41" t="s">
        <v>82</v>
      </c>
      <c r="B14" s="43"/>
      <c r="C14" s="43"/>
      <c r="D14" s="43"/>
      <c r="E14" s="43"/>
      <c r="F14" s="43"/>
      <c r="G14" s="43"/>
      <c r="H14" s="43"/>
      <c r="I14" s="42"/>
      <c r="J14" s="16"/>
    </row>
    <row r="15" spans="1:10" ht="65.25" customHeight="1" x14ac:dyDescent="0.25">
      <c r="A15" s="25" t="s">
        <v>4</v>
      </c>
      <c r="B15" s="5" t="s">
        <v>30</v>
      </c>
      <c r="C15" s="27">
        <v>60</v>
      </c>
      <c r="D15" s="25">
        <v>79</v>
      </c>
      <c r="E15" s="25">
        <v>1.32</v>
      </c>
      <c r="F15" s="25">
        <f>SUM(G15:I15)</f>
        <v>4</v>
      </c>
      <c r="G15" s="26">
        <v>0</v>
      </c>
      <c r="H15" s="26">
        <v>4</v>
      </c>
      <c r="I15" s="26">
        <v>0</v>
      </c>
      <c r="J15" s="16"/>
    </row>
    <row r="16" spans="1:10" ht="63" customHeight="1" x14ac:dyDescent="0.25">
      <c r="A16" s="25" t="s">
        <v>5</v>
      </c>
      <c r="B16" s="5" t="s">
        <v>39</v>
      </c>
      <c r="C16" s="25">
        <v>213.4</v>
      </c>
      <c r="D16" s="25">
        <v>282</v>
      </c>
      <c r="E16" s="25">
        <v>1.32</v>
      </c>
      <c r="F16" s="25">
        <f t="shared" ref="F16:F19" si="0">SUM(G16:I16)</f>
        <v>14</v>
      </c>
      <c r="G16" s="26">
        <v>2</v>
      </c>
      <c r="H16" s="26">
        <v>10</v>
      </c>
      <c r="I16" s="26">
        <v>2</v>
      </c>
      <c r="J16" s="16"/>
    </row>
    <row r="17" spans="1:10" ht="67.5" customHeight="1" x14ac:dyDescent="0.25">
      <c r="A17" s="25" t="s">
        <v>7</v>
      </c>
      <c r="B17" s="5" t="s">
        <v>40</v>
      </c>
      <c r="C17" s="25">
        <v>58.8</v>
      </c>
      <c r="D17" s="25">
        <v>78</v>
      </c>
      <c r="E17" s="25">
        <v>1.32</v>
      </c>
      <c r="F17" s="25">
        <f t="shared" si="0"/>
        <v>4</v>
      </c>
      <c r="G17" s="26">
        <v>0</v>
      </c>
      <c r="H17" s="26">
        <v>4</v>
      </c>
      <c r="I17" s="26">
        <v>0</v>
      </c>
      <c r="J17" s="16"/>
    </row>
    <row r="18" spans="1:10" ht="62.25" customHeight="1" x14ac:dyDescent="0.25">
      <c r="A18" s="25" t="s">
        <v>8</v>
      </c>
      <c r="B18" s="5" t="s">
        <v>41</v>
      </c>
      <c r="C18" s="27">
        <v>70</v>
      </c>
      <c r="D18" s="25">
        <v>92</v>
      </c>
      <c r="E18" s="25">
        <v>1.32</v>
      </c>
      <c r="F18" s="25">
        <f t="shared" si="0"/>
        <v>5</v>
      </c>
      <c r="G18" s="26">
        <v>1</v>
      </c>
      <c r="H18" s="26">
        <v>4</v>
      </c>
      <c r="I18" s="26">
        <v>0</v>
      </c>
      <c r="J18" s="16"/>
    </row>
    <row r="19" spans="1:10" ht="31.5" x14ac:dyDescent="0.25">
      <c r="A19" s="25" t="s">
        <v>9</v>
      </c>
      <c r="B19" s="5" t="s">
        <v>29</v>
      </c>
      <c r="C19" s="25">
        <v>877.5</v>
      </c>
      <c r="D19" s="25">
        <v>1157</v>
      </c>
      <c r="E19" s="25">
        <v>1.32</v>
      </c>
      <c r="F19" s="25">
        <f t="shared" si="0"/>
        <v>57</v>
      </c>
      <c r="G19" s="26">
        <v>5</v>
      </c>
      <c r="H19" s="26">
        <v>41</v>
      </c>
      <c r="I19" s="26">
        <v>11</v>
      </c>
      <c r="J19" s="16"/>
    </row>
    <row r="20" spans="1:10" x14ac:dyDescent="0.25">
      <c r="A20" s="41" t="s">
        <v>10</v>
      </c>
      <c r="B20" s="42"/>
      <c r="C20" s="25">
        <f>SUM(C15:C19)</f>
        <v>1279.7</v>
      </c>
      <c r="D20" s="25">
        <f>SUM(D15:D19)</f>
        <v>1688</v>
      </c>
      <c r="E20" s="25">
        <v>1.32</v>
      </c>
      <c r="F20" s="25">
        <f>SUM(F15:F19)</f>
        <v>84</v>
      </c>
      <c r="G20" s="25">
        <f t="shared" ref="G20:I20" si="1">SUM(G15:G19)</f>
        <v>8</v>
      </c>
      <c r="H20" s="25">
        <f t="shared" si="1"/>
        <v>63</v>
      </c>
      <c r="I20" s="25">
        <f t="shared" si="1"/>
        <v>13</v>
      </c>
      <c r="J20" s="16"/>
    </row>
    <row r="21" spans="1:10" ht="15.75" customHeight="1" x14ac:dyDescent="0.25">
      <c r="A21" s="41" t="s">
        <v>83</v>
      </c>
      <c r="B21" s="43"/>
      <c r="C21" s="43"/>
      <c r="D21" s="43"/>
      <c r="E21" s="43"/>
      <c r="F21" s="43"/>
      <c r="G21" s="43"/>
      <c r="H21" s="43"/>
      <c r="I21" s="42"/>
      <c r="J21" s="16"/>
    </row>
    <row r="22" spans="1:10" ht="63" x14ac:dyDescent="0.25">
      <c r="A22" s="25" t="s">
        <v>4</v>
      </c>
      <c r="B22" s="5" t="s">
        <v>30</v>
      </c>
      <c r="C22" s="25">
        <v>171.1</v>
      </c>
      <c r="D22" s="25">
        <v>295</v>
      </c>
      <c r="E22" s="25">
        <v>1.73</v>
      </c>
      <c r="F22" s="25">
        <v>12</v>
      </c>
      <c r="G22" s="26">
        <v>2</v>
      </c>
      <c r="H22" s="26">
        <v>8</v>
      </c>
      <c r="I22" s="26">
        <v>2</v>
      </c>
      <c r="J22" s="16"/>
    </row>
    <row r="23" spans="1:10" ht="34.5" x14ac:dyDescent="0.25">
      <c r="A23" s="25" t="s">
        <v>5</v>
      </c>
      <c r="B23" s="5" t="s">
        <v>117</v>
      </c>
      <c r="C23" s="25">
        <v>1127.4000000000001</v>
      </c>
      <c r="D23" s="25">
        <v>1948</v>
      </c>
      <c r="E23" s="25">
        <v>1.73</v>
      </c>
      <c r="F23" s="25">
        <v>100</v>
      </c>
      <c r="G23" s="26">
        <v>8</v>
      </c>
      <c r="H23" s="26">
        <v>74</v>
      </c>
      <c r="I23" s="26">
        <v>18</v>
      </c>
      <c r="J23" s="16"/>
    </row>
    <row r="24" spans="1:10" x14ac:dyDescent="0.25">
      <c r="A24" s="41" t="s">
        <v>10</v>
      </c>
      <c r="B24" s="42"/>
      <c r="C24" s="25">
        <f>SUM(C22:C23)</f>
        <v>1298.5</v>
      </c>
      <c r="D24" s="25">
        <f>SUM(D22:D23)</f>
        <v>2243</v>
      </c>
      <c r="E24" s="25">
        <v>1.73</v>
      </c>
      <c r="F24" s="25">
        <f>SUM(F22:F23)</f>
        <v>112</v>
      </c>
      <c r="G24" s="25">
        <f t="shared" ref="G24:I24" si="2">SUM(G22:G23)</f>
        <v>10</v>
      </c>
      <c r="H24" s="25">
        <f t="shared" si="2"/>
        <v>82</v>
      </c>
      <c r="I24" s="25">
        <f t="shared" si="2"/>
        <v>20</v>
      </c>
      <c r="J24" s="16"/>
    </row>
    <row r="25" spans="1:10" ht="15.75" customHeight="1" x14ac:dyDescent="0.25">
      <c r="A25" s="41" t="s">
        <v>84</v>
      </c>
      <c r="B25" s="43"/>
      <c r="C25" s="43"/>
      <c r="D25" s="43"/>
      <c r="E25" s="43"/>
      <c r="F25" s="43"/>
      <c r="G25" s="43"/>
      <c r="H25" s="43"/>
      <c r="I25" s="42"/>
      <c r="J25" s="16"/>
    </row>
    <row r="26" spans="1:10" ht="65.25" customHeight="1" x14ac:dyDescent="0.25">
      <c r="A26" s="25" t="s">
        <v>4</v>
      </c>
      <c r="B26" s="5" t="s">
        <v>30</v>
      </c>
      <c r="C26" s="25">
        <v>28.9</v>
      </c>
      <c r="D26" s="25">
        <v>30</v>
      </c>
      <c r="E26" s="25">
        <v>1.05</v>
      </c>
      <c r="F26" s="25">
        <v>2</v>
      </c>
      <c r="G26" s="26">
        <v>0</v>
      </c>
      <c r="H26" s="26">
        <v>2</v>
      </c>
      <c r="I26" s="26">
        <v>0</v>
      </c>
      <c r="J26" s="16"/>
    </row>
    <row r="27" spans="1:10" ht="63" customHeight="1" x14ac:dyDescent="0.25">
      <c r="A27" s="25" t="s">
        <v>5</v>
      </c>
      <c r="B27" s="5" t="s">
        <v>42</v>
      </c>
      <c r="C27" s="25">
        <v>49.4</v>
      </c>
      <c r="D27" s="25">
        <v>52</v>
      </c>
      <c r="E27" s="25">
        <v>1.05</v>
      </c>
      <c r="F27" s="25">
        <v>3</v>
      </c>
      <c r="G27" s="26">
        <v>0</v>
      </c>
      <c r="H27" s="26">
        <v>3</v>
      </c>
      <c r="I27" s="26">
        <v>0</v>
      </c>
      <c r="J27" s="16"/>
    </row>
    <row r="28" spans="1:10" ht="31.5" x14ac:dyDescent="0.25">
      <c r="A28" s="25" t="s">
        <v>7</v>
      </c>
      <c r="B28" s="5" t="s">
        <v>31</v>
      </c>
      <c r="C28" s="25">
        <v>724.6</v>
      </c>
      <c r="D28" s="25">
        <v>762</v>
      </c>
      <c r="E28" s="25">
        <v>1.05</v>
      </c>
      <c r="F28" s="25">
        <v>37</v>
      </c>
      <c r="G28" s="26">
        <v>4</v>
      </c>
      <c r="H28" s="26">
        <v>26</v>
      </c>
      <c r="I28" s="26">
        <v>7</v>
      </c>
      <c r="J28" s="16"/>
    </row>
    <row r="29" spans="1:10" x14ac:dyDescent="0.25">
      <c r="A29" s="41" t="s">
        <v>10</v>
      </c>
      <c r="B29" s="42"/>
      <c r="C29" s="25">
        <f>SUM(C26:C28)</f>
        <v>802.9</v>
      </c>
      <c r="D29" s="25">
        <f>SUM(D26:D28)</f>
        <v>844</v>
      </c>
      <c r="E29" s="25">
        <v>1.05</v>
      </c>
      <c r="F29" s="25">
        <f>SUM(F26:F28)</f>
        <v>42</v>
      </c>
      <c r="G29" s="25">
        <f t="shared" ref="G29:I29" si="3">SUM(G26:G28)</f>
        <v>4</v>
      </c>
      <c r="H29" s="25">
        <f t="shared" si="3"/>
        <v>31</v>
      </c>
      <c r="I29" s="25">
        <f t="shared" si="3"/>
        <v>7</v>
      </c>
      <c r="J29" s="16"/>
    </row>
    <row r="30" spans="1:10" ht="15.75" customHeight="1" x14ac:dyDescent="0.25">
      <c r="A30" s="41" t="s">
        <v>85</v>
      </c>
      <c r="B30" s="43"/>
      <c r="C30" s="43"/>
      <c r="D30" s="43"/>
      <c r="E30" s="43"/>
      <c r="F30" s="43"/>
      <c r="G30" s="43"/>
      <c r="H30" s="43"/>
      <c r="I30" s="42"/>
      <c r="J30" s="16"/>
    </row>
    <row r="31" spans="1:10" ht="63" x14ac:dyDescent="0.25">
      <c r="A31" s="25" t="s">
        <v>4</v>
      </c>
      <c r="B31" s="5" t="s">
        <v>30</v>
      </c>
      <c r="C31" s="25">
        <v>39.4</v>
      </c>
      <c r="D31" s="25">
        <v>59</v>
      </c>
      <c r="E31" s="25">
        <v>1.51</v>
      </c>
      <c r="F31" s="25">
        <v>3</v>
      </c>
      <c r="G31" s="26">
        <v>0</v>
      </c>
      <c r="H31" s="26">
        <v>3</v>
      </c>
      <c r="I31" s="26">
        <v>0</v>
      </c>
      <c r="J31" s="16"/>
    </row>
    <row r="32" spans="1:10" ht="78.75" x14ac:dyDescent="0.25">
      <c r="A32" s="25" t="s">
        <v>5</v>
      </c>
      <c r="B32" s="5" t="s">
        <v>43</v>
      </c>
      <c r="C32" s="25">
        <v>276.10000000000002</v>
      </c>
      <c r="D32" s="25">
        <v>417</v>
      </c>
      <c r="E32" s="25">
        <v>1.51</v>
      </c>
      <c r="F32" s="25">
        <v>21</v>
      </c>
      <c r="G32" s="26">
        <v>2</v>
      </c>
      <c r="H32" s="26">
        <v>15</v>
      </c>
      <c r="I32" s="26">
        <v>4</v>
      </c>
      <c r="J32" s="16"/>
    </row>
    <row r="33" spans="1:10" ht="94.5" x14ac:dyDescent="0.25">
      <c r="A33" s="25" t="s">
        <v>7</v>
      </c>
      <c r="B33" s="5" t="s">
        <v>51</v>
      </c>
      <c r="C33" s="25">
        <v>15.3</v>
      </c>
      <c r="D33" s="25">
        <v>23</v>
      </c>
      <c r="E33" s="25">
        <v>1.51</v>
      </c>
      <c r="F33" s="25">
        <v>1</v>
      </c>
      <c r="G33" s="26">
        <v>0</v>
      </c>
      <c r="H33" s="26">
        <v>1</v>
      </c>
      <c r="I33" s="26">
        <v>0</v>
      </c>
      <c r="J33" s="16"/>
    </row>
    <row r="34" spans="1:10" ht="47.25" x14ac:dyDescent="0.25">
      <c r="A34" s="25" t="s">
        <v>8</v>
      </c>
      <c r="B34" s="5" t="s">
        <v>44</v>
      </c>
      <c r="C34" s="25">
        <v>42.4</v>
      </c>
      <c r="D34" s="25">
        <v>64</v>
      </c>
      <c r="E34" s="25">
        <v>1.51</v>
      </c>
      <c r="F34" s="25">
        <v>3</v>
      </c>
      <c r="G34" s="26">
        <v>0</v>
      </c>
      <c r="H34" s="26">
        <v>3</v>
      </c>
      <c r="I34" s="26">
        <v>0</v>
      </c>
      <c r="J34" s="16"/>
    </row>
    <row r="35" spans="1:10" ht="31.5" x14ac:dyDescent="0.25">
      <c r="A35" s="25" t="s">
        <v>9</v>
      </c>
      <c r="B35" s="5" t="s">
        <v>36</v>
      </c>
      <c r="C35" s="27">
        <v>211</v>
      </c>
      <c r="D35" s="25">
        <v>319</v>
      </c>
      <c r="E35" s="25">
        <v>1.51</v>
      </c>
      <c r="F35" s="25">
        <v>16</v>
      </c>
      <c r="G35" s="26">
        <v>1</v>
      </c>
      <c r="H35" s="26">
        <v>12</v>
      </c>
      <c r="I35" s="26">
        <v>3</v>
      </c>
      <c r="J35" s="16"/>
    </row>
    <row r="36" spans="1:10" x14ac:dyDescent="0.25">
      <c r="A36" s="41" t="s">
        <v>10</v>
      </c>
      <c r="B36" s="42"/>
      <c r="C36" s="25">
        <f>SUM(C31:C35)</f>
        <v>584.20000000000005</v>
      </c>
      <c r="D36" s="25">
        <f>SUM(D31:D35)</f>
        <v>882</v>
      </c>
      <c r="E36" s="25">
        <v>1.51</v>
      </c>
      <c r="F36" s="25">
        <f>SUM(F31:F35)</f>
        <v>44</v>
      </c>
      <c r="G36" s="25">
        <f t="shared" ref="G36:I36" si="4">SUM(G31:G35)</f>
        <v>3</v>
      </c>
      <c r="H36" s="25">
        <f t="shared" si="4"/>
        <v>34</v>
      </c>
      <c r="I36" s="25">
        <f t="shared" si="4"/>
        <v>7</v>
      </c>
      <c r="J36" s="16"/>
    </row>
    <row r="37" spans="1:10" ht="15.75" customHeight="1" x14ac:dyDescent="0.25">
      <c r="A37" s="41" t="s">
        <v>86</v>
      </c>
      <c r="B37" s="43"/>
      <c r="C37" s="43"/>
      <c r="D37" s="43"/>
      <c r="E37" s="43"/>
      <c r="F37" s="43"/>
      <c r="G37" s="43"/>
      <c r="H37" s="43"/>
      <c r="I37" s="42"/>
      <c r="J37" s="16"/>
    </row>
    <row r="38" spans="1:10" ht="78.75" x14ac:dyDescent="0.25">
      <c r="A38" s="6" t="s">
        <v>4</v>
      </c>
      <c r="B38" s="5" t="s">
        <v>32</v>
      </c>
      <c r="C38" s="6">
        <v>49.7</v>
      </c>
      <c r="D38" s="6">
        <v>67</v>
      </c>
      <c r="E38" s="6">
        <v>1.35</v>
      </c>
      <c r="F38" s="6">
        <v>3</v>
      </c>
      <c r="G38" s="18">
        <v>0</v>
      </c>
      <c r="H38" s="18">
        <v>3</v>
      </c>
      <c r="I38" s="18">
        <v>0</v>
      </c>
      <c r="J38" s="16"/>
    </row>
    <row r="39" spans="1:10" ht="31.5" x14ac:dyDescent="0.25">
      <c r="A39" s="6" t="s">
        <v>5</v>
      </c>
      <c r="B39" s="5" t="s">
        <v>36</v>
      </c>
      <c r="C39" s="12">
        <v>233</v>
      </c>
      <c r="D39" s="6">
        <v>314</v>
      </c>
      <c r="E39" s="6">
        <v>1.35</v>
      </c>
      <c r="F39" s="6">
        <v>16</v>
      </c>
      <c r="G39" s="18">
        <v>2</v>
      </c>
      <c r="H39" s="18">
        <v>11</v>
      </c>
      <c r="I39" s="18">
        <v>3</v>
      </c>
      <c r="J39" s="16"/>
    </row>
    <row r="40" spans="1:10" x14ac:dyDescent="0.25">
      <c r="A40" s="46" t="s">
        <v>10</v>
      </c>
      <c r="B40" s="46"/>
      <c r="C40" s="6">
        <f>SUM(C38:C39)</f>
        <v>282.7</v>
      </c>
      <c r="D40" s="6">
        <f>SUM(D38:D39)</f>
        <v>381</v>
      </c>
      <c r="E40" s="6">
        <v>1.35</v>
      </c>
      <c r="F40" s="6">
        <f>SUM(F38:F39)</f>
        <v>19</v>
      </c>
      <c r="G40" s="14">
        <f t="shared" ref="G40:I40" si="5">SUM(G38:G39)</f>
        <v>2</v>
      </c>
      <c r="H40" s="14">
        <f t="shared" si="5"/>
        <v>14</v>
      </c>
      <c r="I40" s="14">
        <f t="shared" si="5"/>
        <v>3</v>
      </c>
      <c r="J40" s="16"/>
    </row>
    <row r="41" spans="1:10" ht="15.75" customHeight="1" x14ac:dyDescent="0.25">
      <c r="A41" s="41" t="s">
        <v>87</v>
      </c>
      <c r="B41" s="43"/>
      <c r="C41" s="43"/>
      <c r="D41" s="43"/>
      <c r="E41" s="43"/>
      <c r="F41" s="43"/>
      <c r="G41" s="43"/>
      <c r="H41" s="43"/>
      <c r="I41" s="42"/>
      <c r="J41" s="16"/>
    </row>
    <row r="42" spans="1:10" ht="63" x14ac:dyDescent="0.25">
      <c r="A42" s="6" t="s">
        <v>4</v>
      </c>
      <c r="B42" s="5" t="s">
        <v>30</v>
      </c>
      <c r="C42" s="12">
        <v>78</v>
      </c>
      <c r="D42" s="6">
        <v>348</v>
      </c>
      <c r="E42" s="6">
        <v>4.46</v>
      </c>
      <c r="F42" s="6">
        <v>24</v>
      </c>
      <c r="G42" s="18">
        <v>2</v>
      </c>
      <c r="H42" s="18">
        <v>18</v>
      </c>
      <c r="I42" s="18">
        <v>4</v>
      </c>
      <c r="J42" s="16"/>
    </row>
    <row r="43" spans="1:10" ht="50.25" customHeight="1" x14ac:dyDescent="0.25">
      <c r="A43" s="6" t="s">
        <v>5</v>
      </c>
      <c r="B43" s="5" t="s">
        <v>103</v>
      </c>
      <c r="C43" s="6">
        <v>85.3</v>
      </c>
      <c r="D43" s="6">
        <v>381</v>
      </c>
      <c r="E43" s="6">
        <v>4.46</v>
      </c>
      <c r="F43" s="6">
        <v>27</v>
      </c>
      <c r="G43" s="18">
        <v>3</v>
      </c>
      <c r="H43" s="18">
        <v>19</v>
      </c>
      <c r="I43" s="18">
        <v>5</v>
      </c>
      <c r="J43" s="16"/>
    </row>
    <row r="44" spans="1:10" ht="94.5" x14ac:dyDescent="0.25">
      <c r="A44" s="6" t="s">
        <v>7</v>
      </c>
      <c r="B44" s="5" t="s">
        <v>45</v>
      </c>
      <c r="C44" s="6">
        <v>20.2</v>
      </c>
      <c r="D44" s="6">
        <v>90</v>
      </c>
      <c r="E44" s="6">
        <v>4.46</v>
      </c>
      <c r="F44" s="6">
        <v>6</v>
      </c>
      <c r="G44" s="18">
        <v>0</v>
      </c>
      <c r="H44" s="18">
        <v>5</v>
      </c>
      <c r="I44" s="18">
        <v>1</v>
      </c>
      <c r="J44" s="16"/>
    </row>
    <row r="45" spans="1:10" ht="31.5" x14ac:dyDescent="0.25">
      <c r="A45" s="6" t="s">
        <v>8</v>
      </c>
      <c r="B45" s="5" t="s">
        <v>31</v>
      </c>
      <c r="C45" s="6">
        <v>37.5</v>
      </c>
      <c r="D45" s="6">
        <v>167</v>
      </c>
      <c r="E45" s="6">
        <v>4.46</v>
      </c>
      <c r="F45" s="6">
        <v>12</v>
      </c>
      <c r="G45" s="18">
        <v>1</v>
      </c>
      <c r="H45" s="18">
        <v>9</v>
      </c>
      <c r="I45" s="18">
        <v>2</v>
      </c>
      <c r="J45" s="16"/>
    </row>
    <row r="46" spans="1:10" x14ac:dyDescent="0.25">
      <c r="A46" s="41" t="s">
        <v>10</v>
      </c>
      <c r="B46" s="42"/>
      <c r="C46" s="12">
        <f>SUM(C42:C45)</f>
        <v>221</v>
      </c>
      <c r="D46" s="6">
        <f>SUM(D42:D45)</f>
        <v>986</v>
      </c>
      <c r="E46" s="6">
        <v>4.46</v>
      </c>
      <c r="F46" s="6">
        <f>SUM(F42:F45)</f>
        <v>69</v>
      </c>
      <c r="G46" s="14">
        <f t="shared" ref="G46:I46" si="6">SUM(G42:G45)</f>
        <v>6</v>
      </c>
      <c r="H46" s="14">
        <f t="shared" si="6"/>
        <v>51</v>
      </c>
      <c r="I46" s="14">
        <f t="shared" si="6"/>
        <v>12</v>
      </c>
      <c r="J46" s="16"/>
    </row>
    <row r="47" spans="1:10" ht="15.75" customHeight="1" x14ac:dyDescent="0.25">
      <c r="A47" s="41" t="s">
        <v>88</v>
      </c>
      <c r="B47" s="43"/>
      <c r="C47" s="43"/>
      <c r="D47" s="43"/>
      <c r="E47" s="43"/>
      <c r="F47" s="43"/>
      <c r="G47" s="43"/>
      <c r="H47" s="43"/>
      <c r="I47" s="42"/>
      <c r="J47" s="16"/>
    </row>
    <row r="48" spans="1:10" ht="63" x14ac:dyDescent="0.25">
      <c r="A48" s="25" t="s">
        <v>4</v>
      </c>
      <c r="B48" s="5" t="s">
        <v>30</v>
      </c>
      <c r="C48" s="25">
        <v>195.2</v>
      </c>
      <c r="D48" s="25">
        <v>229</v>
      </c>
      <c r="E48" s="25">
        <v>1.17</v>
      </c>
      <c r="F48" s="25">
        <v>11</v>
      </c>
      <c r="G48" s="26">
        <v>1</v>
      </c>
      <c r="H48" s="26">
        <v>8</v>
      </c>
      <c r="I48" s="26">
        <v>2</v>
      </c>
      <c r="J48" s="16"/>
    </row>
    <row r="49" spans="1:10" ht="47.25" x14ac:dyDescent="0.25">
      <c r="A49" s="25" t="s">
        <v>5</v>
      </c>
      <c r="B49" s="5" t="s">
        <v>46</v>
      </c>
      <c r="C49" s="25">
        <v>255.9</v>
      </c>
      <c r="D49" s="25">
        <v>301</v>
      </c>
      <c r="E49" s="25">
        <v>1.17</v>
      </c>
      <c r="F49" s="25">
        <v>15</v>
      </c>
      <c r="G49" s="26">
        <v>2</v>
      </c>
      <c r="H49" s="26">
        <v>10</v>
      </c>
      <c r="I49" s="26">
        <v>3</v>
      </c>
      <c r="J49" s="16"/>
    </row>
    <row r="50" spans="1:10" ht="47.25" x14ac:dyDescent="0.25">
      <c r="A50" s="25" t="s">
        <v>7</v>
      </c>
      <c r="B50" s="5" t="s">
        <v>47</v>
      </c>
      <c r="C50" s="25">
        <v>71.599999999999994</v>
      </c>
      <c r="D50" s="25">
        <v>84</v>
      </c>
      <c r="E50" s="25">
        <v>1.17</v>
      </c>
      <c r="F50" s="25">
        <v>4</v>
      </c>
      <c r="G50" s="26">
        <v>0</v>
      </c>
      <c r="H50" s="26">
        <v>4</v>
      </c>
      <c r="I50" s="26">
        <v>0</v>
      </c>
      <c r="J50" s="16"/>
    </row>
    <row r="51" spans="1:10" ht="47.25" x14ac:dyDescent="0.25">
      <c r="A51" s="25" t="s">
        <v>8</v>
      </c>
      <c r="B51" s="5" t="s">
        <v>48</v>
      </c>
      <c r="C51" s="25">
        <v>93.4</v>
      </c>
      <c r="D51" s="25">
        <v>110</v>
      </c>
      <c r="E51" s="25">
        <v>1.17</v>
      </c>
      <c r="F51" s="25">
        <v>5</v>
      </c>
      <c r="G51" s="26">
        <v>1</v>
      </c>
      <c r="H51" s="26">
        <v>3</v>
      </c>
      <c r="I51" s="26">
        <v>1</v>
      </c>
      <c r="J51" s="16"/>
    </row>
    <row r="52" spans="1:10" ht="34.5" x14ac:dyDescent="0.25">
      <c r="A52" s="25" t="s">
        <v>9</v>
      </c>
      <c r="B52" s="5" t="s">
        <v>118</v>
      </c>
      <c r="C52" s="25">
        <v>1202.8</v>
      </c>
      <c r="D52" s="25">
        <v>1418</v>
      </c>
      <c r="E52" s="25">
        <v>1.17</v>
      </c>
      <c r="F52" s="25">
        <v>71</v>
      </c>
      <c r="G52" s="26">
        <v>6</v>
      </c>
      <c r="H52" s="26">
        <v>51</v>
      </c>
      <c r="I52" s="26">
        <v>14</v>
      </c>
      <c r="J52" s="16"/>
    </row>
    <row r="53" spans="1:10" x14ac:dyDescent="0.25">
      <c r="A53" s="41" t="s">
        <v>11</v>
      </c>
      <c r="B53" s="42"/>
      <c r="C53" s="27">
        <f>SUM(C48:C52)</f>
        <v>1818.9</v>
      </c>
      <c r="D53" s="25">
        <f>SUM(D48:D52)</f>
        <v>2142</v>
      </c>
      <c r="E53" s="25">
        <v>1.17</v>
      </c>
      <c r="F53" s="25">
        <f>SUM(F48:F52)</f>
        <v>106</v>
      </c>
      <c r="G53" s="25">
        <f t="shared" ref="G53:I53" si="7">SUM(G48:G52)</f>
        <v>10</v>
      </c>
      <c r="H53" s="25">
        <f t="shared" si="7"/>
        <v>76</v>
      </c>
      <c r="I53" s="25">
        <f t="shared" si="7"/>
        <v>20</v>
      </c>
      <c r="J53" s="16"/>
    </row>
    <row r="54" spans="1:10" ht="15.75" customHeight="1" x14ac:dyDescent="0.25">
      <c r="A54" s="41" t="s">
        <v>89</v>
      </c>
      <c r="B54" s="43"/>
      <c r="C54" s="43"/>
      <c r="D54" s="43"/>
      <c r="E54" s="43"/>
      <c r="F54" s="43"/>
      <c r="G54" s="43"/>
      <c r="H54" s="43"/>
      <c r="I54" s="42"/>
      <c r="J54" s="16"/>
    </row>
    <row r="55" spans="1:10" ht="63" x14ac:dyDescent="0.25">
      <c r="A55" s="25" t="s">
        <v>4</v>
      </c>
      <c r="B55" s="5" t="s">
        <v>30</v>
      </c>
      <c r="C55" s="25">
        <v>157.9</v>
      </c>
      <c r="D55" s="25">
        <v>177</v>
      </c>
      <c r="E55" s="25">
        <v>1.1200000000000001</v>
      </c>
      <c r="F55" s="25">
        <v>9</v>
      </c>
      <c r="G55" s="26">
        <v>1</v>
      </c>
      <c r="H55" s="26">
        <v>7</v>
      </c>
      <c r="I55" s="26">
        <v>1</v>
      </c>
      <c r="J55" s="16"/>
    </row>
    <row r="56" spans="1:10" ht="114" customHeight="1" x14ac:dyDescent="0.25">
      <c r="A56" s="25" t="s">
        <v>5</v>
      </c>
      <c r="B56" s="5" t="s">
        <v>119</v>
      </c>
      <c r="C56" s="25">
        <v>148.19999999999999</v>
      </c>
      <c r="D56" s="25">
        <v>166</v>
      </c>
      <c r="E56" s="25">
        <v>1.1200000000000001</v>
      </c>
      <c r="F56" s="25">
        <v>8</v>
      </c>
      <c r="G56" s="26">
        <v>1</v>
      </c>
      <c r="H56" s="26">
        <v>6</v>
      </c>
      <c r="I56" s="26">
        <v>1</v>
      </c>
      <c r="J56" s="16"/>
    </row>
    <row r="57" spans="1:10" ht="52.5" customHeight="1" x14ac:dyDescent="0.25">
      <c r="A57" s="25" t="s">
        <v>7</v>
      </c>
      <c r="B57" s="5" t="s">
        <v>49</v>
      </c>
      <c r="C57" s="25">
        <v>92.6</v>
      </c>
      <c r="D57" s="25">
        <v>104</v>
      </c>
      <c r="E57" s="25">
        <v>1.1200000000000001</v>
      </c>
      <c r="F57" s="25">
        <v>5</v>
      </c>
      <c r="G57" s="26">
        <v>1</v>
      </c>
      <c r="H57" s="26">
        <v>3</v>
      </c>
      <c r="I57" s="26">
        <v>1</v>
      </c>
      <c r="J57" s="16"/>
    </row>
    <row r="58" spans="1:10" ht="67.5" customHeight="1" x14ac:dyDescent="0.25">
      <c r="A58" s="25" t="s">
        <v>8</v>
      </c>
      <c r="B58" s="5" t="s">
        <v>50</v>
      </c>
      <c r="C58" s="25">
        <v>322.60000000000002</v>
      </c>
      <c r="D58" s="25">
        <v>362</v>
      </c>
      <c r="E58" s="25">
        <v>1.1200000000000001</v>
      </c>
      <c r="F58" s="25">
        <v>18</v>
      </c>
      <c r="G58" s="26">
        <v>0</v>
      </c>
      <c r="H58" s="26">
        <v>15</v>
      </c>
      <c r="I58" s="26">
        <v>3</v>
      </c>
      <c r="J58" s="16"/>
    </row>
    <row r="59" spans="1:10" ht="94.5" x14ac:dyDescent="0.25">
      <c r="A59" s="24" t="s">
        <v>9</v>
      </c>
      <c r="B59" s="5" t="s">
        <v>51</v>
      </c>
      <c r="C59" s="24">
        <v>17.5</v>
      </c>
      <c r="D59" s="24">
        <v>20</v>
      </c>
      <c r="E59" s="24">
        <v>1.1200000000000001</v>
      </c>
      <c r="F59" s="24">
        <v>1</v>
      </c>
      <c r="G59" s="26">
        <v>0</v>
      </c>
      <c r="H59" s="26">
        <v>1</v>
      </c>
      <c r="I59" s="26">
        <v>0</v>
      </c>
      <c r="J59" s="16"/>
    </row>
    <row r="60" spans="1:10" ht="34.5" x14ac:dyDescent="0.25">
      <c r="A60" s="25" t="s">
        <v>12</v>
      </c>
      <c r="B60" s="5" t="s">
        <v>120</v>
      </c>
      <c r="C60" s="25">
        <v>499.2</v>
      </c>
      <c r="D60" s="25">
        <v>561</v>
      </c>
      <c r="E60" s="25">
        <v>1.1200000000000001</v>
      </c>
      <c r="F60" s="25">
        <v>28</v>
      </c>
      <c r="G60" s="26">
        <v>3</v>
      </c>
      <c r="H60" s="26">
        <v>20</v>
      </c>
      <c r="I60" s="26">
        <v>5</v>
      </c>
      <c r="J60" s="16"/>
    </row>
    <row r="61" spans="1:10" x14ac:dyDescent="0.25">
      <c r="A61" s="41" t="s">
        <v>10</v>
      </c>
      <c r="B61" s="42"/>
      <c r="C61" s="27">
        <f>SUM(C55:C60)</f>
        <v>1238</v>
      </c>
      <c r="D61" s="25">
        <f>SUM(D55:D60)</f>
        <v>1390</v>
      </c>
      <c r="E61" s="25">
        <v>1.1200000000000001</v>
      </c>
      <c r="F61" s="25">
        <f>SUM(F55:F60)</f>
        <v>69</v>
      </c>
      <c r="G61" s="25">
        <f t="shared" ref="G61:I61" si="8">SUM(G55:G60)</f>
        <v>6</v>
      </c>
      <c r="H61" s="25">
        <f t="shared" si="8"/>
        <v>52</v>
      </c>
      <c r="I61" s="25">
        <f t="shared" si="8"/>
        <v>11</v>
      </c>
      <c r="J61" s="16"/>
    </row>
    <row r="62" spans="1:10" ht="15.75" customHeight="1" x14ac:dyDescent="0.25">
      <c r="A62" s="41" t="s">
        <v>96</v>
      </c>
      <c r="B62" s="43"/>
      <c r="C62" s="43"/>
      <c r="D62" s="43"/>
      <c r="E62" s="43"/>
      <c r="F62" s="43"/>
      <c r="G62" s="43"/>
      <c r="H62" s="43"/>
      <c r="I62" s="42"/>
      <c r="J62" s="16"/>
    </row>
    <row r="63" spans="1:10" ht="63" x14ac:dyDescent="0.25">
      <c r="A63" s="25" t="s">
        <v>4</v>
      </c>
      <c r="B63" s="5" t="s">
        <v>30</v>
      </c>
      <c r="C63" s="25">
        <v>56.5</v>
      </c>
      <c r="D63" s="25">
        <v>66</v>
      </c>
      <c r="E63" s="25">
        <v>1.1599999999999999</v>
      </c>
      <c r="F63" s="25">
        <v>3</v>
      </c>
      <c r="G63" s="26">
        <v>0</v>
      </c>
      <c r="H63" s="26">
        <v>3</v>
      </c>
      <c r="I63" s="26">
        <v>0</v>
      </c>
      <c r="J63" s="16"/>
    </row>
    <row r="64" spans="1:10" ht="50.25" x14ac:dyDescent="0.25">
      <c r="A64" s="25" t="s">
        <v>5</v>
      </c>
      <c r="B64" s="5" t="s">
        <v>121</v>
      </c>
      <c r="C64" s="25">
        <v>170.4</v>
      </c>
      <c r="D64" s="25">
        <v>198</v>
      </c>
      <c r="E64" s="25">
        <v>1.1599999999999999</v>
      </c>
      <c r="F64" s="25">
        <v>10</v>
      </c>
      <c r="G64" s="26">
        <v>1</v>
      </c>
      <c r="H64" s="26">
        <v>8</v>
      </c>
      <c r="I64" s="26">
        <v>1</v>
      </c>
      <c r="J64" s="16"/>
    </row>
    <row r="65" spans="1:10" ht="81.75" x14ac:dyDescent="0.25">
      <c r="A65" s="25" t="s">
        <v>7</v>
      </c>
      <c r="B65" s="5" t="s">
        <v>122</v>
      </c>
      <c r="C65" s="27">
        <v>181</v>
      </c>
      <c r="D65" s="25">
        <v>210</v>
      </c>
      <c r="E65" s="25">
        <v>1.1599999999999999</v>
      </c>
      <c r="F65" s="25">
        <v>10</v>
      </c>
      <c r="G65" s="26">
        <v>1</v>
      </c>
      <c r="H65" s="26">
        <v>8</v>
      </c>
      <c r="I65" s="26">
        <v>1</v>
      </c>
      <c r="J65" s="16"/>
    </row>
    <row r="66" spans="1:10" ht="47.25" x14ac:dyDescent="0.25">
      <c r="A66" s="25" t="s">
        <v>8</v>
      </c>
      <c r="B66" s="5" t="s">
        <v>52</v>
      </c>
      <c r="C66" s="25">
        <v>110.7</v>
      </c>
      <c r="D66" s="25">
        <v>117</v>
      </c>
      <c r="E66" s="25">
        <v>1.1599999999999999</v>
      </c>
      <c r="F66" s="25">
        <v>6</v>
      </c>
      <c r="G66" s="26">
        <v>0</v>
      </c>
      <c r="H66" s="26">
        <v>5</v>
      </c>
      <c r="I66" s="26">
        <v>1</v>
      </c>
      <c r="J66" s="16"/>
    </row>
    <row r="67" spans="1:10" ht="34.5" x14ac:dyDescent="0.25">
      <c r="A67" s="25" t="s">
        <v>9</v>
      </c>
      <c r="B67" s="5" t="s">
        <v>123</v>
      </c>
      <c r="C67" s="25">
        <v>1213.0999999999999</v>
      </c>
      <c r="D67" s="25">
        <v>1419</v>
      </c>
      <c r="E67" s="25">
        <v>1.1599999999999999</v>
      </c>
      <c r="F67" s="25">
        <v>71</v>
      </c>
      <c r="G67" s="26">
        <v>5</v>
      </c>
      <c r="H67" s="26">
        <v>52</v>
      </c>
      <c r="I67" s="26">
        <v>14</v>
      </c>
      <c r="J67" s="16"/>
    </row>
    <row r="68" spans="1:10" x14ac:dyDescent="0.25">
      <c r="A68" s="41" t="s">
        <v>10</v>
      </c>
      <c r="B68" s="42"/>
      <c r="C68" s="25">
        <f>SUM(C63:C67)</f>
        <v>1731.6999999999998</v>
      </c>
      <c r="D68" s="25">
        <f>SUM(D63:D67)</f>
        <v>2010</v>
      </c>
      <c r="E68" s="25">
        <v>1.1599999999999999</v>
      </c>
      <c r="F68" s="25">
        <f>SUM(F63:F67)</f>
        <v>100</v>
      </c>
      <c r="G68" s="25">
        <f t="shared" ref="G68:I68" si="9">SUM(G63:G67)</f>
        <v>7</v>
      </c>
      <c r="H68" s="25">
        <f t="shared" si="9"/>
        <v>76</v>
      </c>
      <c r="I68" s="25">
        <f t="shared" si="9"/>
        <v>17</v>
      </c>
      <c r="J68" s="16"/>
    </row>
    <row r="69" spans="1:10" ht="15.75" customHeight="1" x14ac:dyDescent="0.25">
      <c r="A69" s="41" t="s">
        <v>99</v>
      </c>
      <c r="B69" s="43"/>
      <c r="C69" s="43"/>
      <c r="D69" s="43"/>
      <c r="E69" s="43"/>
      <c r="F69" s="43"/>
      <c r="G69" s="43"/>
      <c r="H69" s="43"/>
      <c r="I69" s="42"/>
      <c r="J69" s="16"/>
    </row>
    <row r="70" spans="1:10" ht="66" customHeight="1" x14ac:dyDescent="0.25">
      <c r="A70" s="25" t="s">
        <v>4</v>
      </c>
      <c r="B70" s="5" t="s">
        <v>53</v>
      </c>
      <c r="C70" s="27">
        <v>181</v>
      </c>
      <c r="D70" s="25">
        <v>369</v>
      </c>
      <c r="E70" s="25">
        <v>2.04</v>
      </c>
      <c r="F70" s="25">
        <v>26</v>
      </c>
      <c r="G70" s="26">
        <v>4</v>
      </c>
      <c r="H70" s="26">
        <v>17</v>
      </c>
      <c r="I70" s="26">
        <v>5</v>
      </c>
      <c r="J70" s="16"/>
    </row>
    <row r="71" spans="1:10" ht="63" x14ac:dyDescent="0.25">
      <c r="A71" s="25" t="s">
        <v>5</v>
      </c>
      <c r="B71" s="5" t="s">
        <v>30</v>
      </c>
      <c r="C71" s="25">
        <v>71.400000000000006</v>
      </c>
      <c r="D71" s="25">
        <v>146</v>
      </c>
      <c r="E71" s="25">
        <v>2.04</v>
      </c>
      <c r="F71" s="25">
        <v>10</v>
      </c>
      <c r="G71" s="26">
        <v>1</v>
      </c>
      <c r="H71" s="26">
        <v>7</v>
      </c>
      <c r="I71" s="26">
        <v>2</v>
      </c>
      <c r="J71" s="16"/>
    </row>
    <row r="72" spans="1:10" ht="94.5" x14ac:dyDescent="0.25">
      <c r="A72" s="25" t="s">
        <v>7</v>
      </c>
      <c r="B72" s="5" t="s">
        <v>51</v>
      </c>
      <c r="C72" s="25">
        <v>18.399999999999999</v>
      </c>
      <c r="D72" s="25">
        <v>38</v>
      </c>
      <c r="E72" s="25">
        <v>2.04</v>
      </c>
      <c r="F72" s="25">
        <v>3</v>
      </c>
      <c r="G72" s="26">
        <v>0</v>
      </c>
      <c r="H72" s="26">
        <v>3</v>
      </c>
      <c r="I72" s="26">
        <v>0</v>
      </c>
      <c r="J72" s="16"/>
    </row>
    <row r="73" spans="1:10" ht="47.25" x14ac:dyDescent="0.25">
      <c r="A73" s="25" t="s">
        <v>8</v>
      </c>
      <c r="B73" s="5" t="s">
        <v>54</v>
      </c>
      <c r="C73" s="25">
        <v>21.1</v>
      </c>
      <c r="D73" s="25">
        <v>43</v>
      </c>
      <c r="E73" s="25">
        <v>2.04</v>
      </c>
      <c r="F73" s="25">
        <v>3</v>
      </c>
      <c r="G73" s="26">
        <v>0</v>
      </c>
      <c r="H73" s="26">
        <v>3</v>
      </c>
      <c r="I73" s="26">
        <v>0</v>
      </c>
      <c r="J73" s="16"/>
    </row>
    <row r="74" spans="1:10" ht="46.5" customHeight="1" x14ac:dyDescent="0.25">
      <c r="A74" s="25" t="s">
        <v>9</v>
      </c>
      <c r="B74" s="30" t="s">
        <v>36</v>
      </c>
      <c r="C74" s="25">
        <v>79.900000000000006</v>
      </c>
      <c r="D74" s="25">
        <v>162</v>
      </c>
      <c r="E74" s="25">
        <v>2.04</v>
      </c>
      <c r="F74" s="25">
        <v>11</v>
      </c>
      <c r="G74" s="26">
        <v>1</v>
      </c>
      <c r="H74" s="26">
        <v>8</v>
      </c>
      <c r="I74" s="26">
        <v>2</v>
      </c>
      <c r="J74" s="16"/>
    </row>
    <row r="75" spans="1:10" x14ac:dyDescent="0.25">
      <c r="A75" s="41" t="s">
        <v>10</v>
      </c>
      <c r="B75" s="42"/>
      <c r="C75" s="27">
        <f>SUM(C70:C74)</f>
        <v>371.80000000000007</v>
      </c>
      <c r="D75" s="25">
        <f>SUM(D70:D74)</f>
        <v>758</v>
      </c>
      <c r="E75" s="25">
        <v>2.04</v>
      </c>
      <c r="F75" s="25">
        <f>SUM(F70:F74)</f>
        <v>53</v>
      </c>
      <c r="G75" s="25">
        <f t="shared" ref="G75:I75" si="10">SUM(G70:G74)</f>
        <v>6</v>
      </c>
      <c r="H75" s="25">
        <f t="shared" si="10"/>
        <v>38</v>
      </c>
      <c r="I75" s="25">
        <f t="shared" si="10"/>
        <v>9</v>
      </c>
      <c r="J75" s="16"/>
    </row>
    <row r="76" spans="1:10" ht="15.75" customHeight="1" x14ac:dyDescent="0.25">
      <c r="A76" s="41" t="s">
        <v>90</v>
      </c>
      <c r="B76" s="43"/>
      <c r="C76" s="43"/>
      <c r="D76" s="43"/>
      <c r="E76" s="43"/>
      <c r="F76" s="43"/>
      <c r="G76" s="43"/>
      <c r="H76" s="43"/>
      <c r="I76" s="42"/>
      <c r="J76" s="16"/>
    </row>
    <row r="77" spans="1:10" ht="81.75" customHeight="1" x14ac:dyDescent="0.25">
      <c r="A77" s="25" t="s">
        <v>4</v>
      </c>
      <c r="B77" s="5" t="s">
        <v>55</v>
      </c>
      <c r="C77" s="25">
        <v>27.6</v>
      </c>
      <c r="D77" s="25">
        <v>53</v>
      </c>
      <c r="E77" s="25">
        <v>1.92</v>
      </c>
      <c r="F77" s="25">
        <v>3</v>
      </c>
      <c r="G77" s="26">
        <v>0</v>
      </c>
      <c r="H77" s="26">
        <v>3</v>
      </c>
      <c r="I77" s="26">
        <v>0</v>
      </c>
      <c r="J77" s="16"/>
    </row>
    <row r="78" spans="1:10" ht="63" x14ac:dyDescent="0.25">
      <c r="A78" s="25" t="s">
        <v>5</v>
      </c>
      <c r="B78" s="5" t="s">
        <v>30</v>
      </c>
      <c r="C78" s="27">
        <v>18</v>
      </c>
      <c r="D78" s="25">
        <v>34</v>
      </c>
      <c r="E78" s="25">
        <v>1.92</v>
      </c>
      <c r="F78" s="25">
        <v>2</v>
      </c>
      <c r="G78" s="26">
        <v>0</v>
      </c>
      <c r="H78" s="26">
        <v>2</v>
      </c>
      <c r="I78" s="26">
        <v>0</v>
      </c>
      <c r="J78" s="16"/>
    </row>
    <row r="79" spans="1:10" ht="47.25" x14ac:dyDescent="0.25">
      <c r="A79" s="25" t="s">
        <v>7</v>
      </c>
      <c r="B79" s="5" t="s">
        <v>56</v>
      </c>
      <c r="C79" s="27">
        <v>42</v>
      </c>
      <c r="D79" s="25">
        <v>80</v>
      </c>
      <c r="E79" s="25">
        <v>1.92</v>
      </c>
      <c r="F79" s="25">
        <v>4</v>
      </c>
      <c r="G79" s="26">
        <v>1</v>
      </c>
      <c r="H79" s="26">
        <v>3</v>
      </c>
      <c r="I79" s="26">
        <v>0</v>
      </c>
      <c r="J79" s="16"/>
    </row>
    <row r="80" spans="1:10" ht="63" x14ac:dyDescent="0.25">
      <c r="A80" s="25" t="s">
        <v>8</v>
      </c>
      <c r="B80" s="5" t="s">
        <v>57</v>
      </c>
      <c r="C80" s="25">
        <v>12.5</v>
      </c>
      <c r="D80" s="25">
        <v>24</v>
      </c>
      <c r="E80" s="25">
        <v>1.92</v>
      </c>
      <c r="F80" s="25">
        <v>1</v>
      </c>
      <c r="G80" s="26">
        <v>0</v>
      </c>
      <c r="H80" s="26">
        <v>1</v>
      </c>
      <c r="I80" s="26">
        <v>0</v>
      </c>
      <c r="J80" s="16"/>
    </row>
    <row r="81" spans="1:10" ht="78.75" x14ac:dyDescent="0.25">
      <c r="A81" s="25" t="s">
        <v>9</v>
      </c>
      <c r="B81" s="5" t="s">
        <v>58</v>
      </c>
      <c r="C81" s="25">
        <v>30.1</v>
      </c>
      <c r="D81" s="25">
        <v>58</v>
      </c>
      <c r="E81" s="25">
        <v>1.92</v>
      </c>
      <c r="F81" s="25">
        <v>3</v>
      </c>
      <c r="G81" s="26">
        <v>0</v>
      </c>
      <c r="H81" s="26">
        <v>3</v>
      </c>
      <c r="I81" s="26">
        <v>0</v>
      </c>
      <c r="J81" s="16"/>
    </row>
    <row r="82" spans="1:10" ht="66" customHeight="1" x14ac:dyDescent="0.25">
      <c r="A82" s="25" t="s">
        <v>12</v>
      </c>
      <c r="B82" s="5" t="s">
        <v>59</v>
      </c>
      <c r="C82" s="25">
        <v>21.1</v>
      </c>
      <c r="D82" s="25">
        <v>40</v>
      </c>
      <c r="E82" s="25">
        <v>1.92</v>
      </c>
      <c r="F82" s="25">
        <v>2</v>
      </c>
      <c r="G82" s="26">
        <v>0</v>
      </c>
      <c r="H82" s="26">
        <v>2</v>
      </c>
      <c r="I82" s="26">
        <v>0</v>
      </c>
      <c r="J82" s="16"/>
    </row>
    <row r="83" spans="1:10" ht="47.25" x14ac:dyDescent="0.25">
      <c r="A83" s="25" t="s">
        <v>13</v>
      </c>
      <c r="B83" s="5" t="s">
        <v>60</v>
      </c>
      <c r="C83" s="25">
        <v>12.4</v>
      </c>
      <c r="D83" s="25">
        <v>24</v>
      </c>
      <c r="E83" s="25">
        <v>1.92</v>
      </c>
      <c r="F83" s="25">
        <v>1</v>
      </c>
      <c r="G83" s="26">
        <v>0</v>
      </c>
      <c r="H83" s="26">
        <v>1</v>
      </c>
      <c r="I83" s="26">
        <v>0</v>
      </c>
      <c r="J83" s="16"/>
    </row>
    <row r="84" spans="1:10" ht="47.25" x14ac:dyDescent="0.25">
      <c r="A84" s="25" t="s">
        <v>14</v>
      </c>
      <c r="B84" s="5" t="s">
        <v>61</v>
      </c>
      <c r="C84" s="25">
        <v>0.8</v>
      </c>
      <c r="D84" s="25">
        <v>2</v>
      </c>
      <c r="E84" s="25">
        <v>1.92</v>
      </c>
      <c r="F84" s="25">
        <v>0</v>
      </c>
      <c r="G84" s="26">
        <v>0</v>
      </c>
      <c r="H84" s="26">
        <v>0</v>
      </c>
      <c r="I84" s="26">
        <v>0</v>
      </c>
      <c r="J84" s="16"/>
    </row>
    <row r="85" spans="1:10" ht="31.5" x14ac:dyDescent="0.25">
      <c r="A85" s="25" t="s">
        <v>15</v>
      </c>
      <c r="B85" s="5" t="s">
        <v>31</v>
      </c>
      <c r="C85" s="25">
        <v>60.9</v>
      </c>
      <c r="D85" s="25">
        <v>117</v>
      </c>
      <c r="E85" s="25">
        <v>1.92</v>
      </c>
      <c r="F85" s="25">
        <v>6</v>
      </c>
      <c r="G85" s="26">
        <v>1</v>
      </c>
      <c r="H85" s="26">
        <v>4</v>
      </c>
      <c r="I85" s="26">
        <v>1</v>
      </c>
      <c r="J85" s="16"/>
    </row>
    <row r="86" spans="1:10" x14ac:dyDescent="0.25">
      <c r="A86" s="41" t="s">
        <v>10</v>
      </c>
      <c r="B86" s="42"/>
      <c r="C86" s="25">
        <f>SUM(C77:C85)</f>
        <v>225.4</v>
      </c>
      <c r="D86" s="25">
        <f>SUM(D77:D85)</f>
        <v>432</v>
      </c>
      <c r="E86" s="25">
        <v>1.92</v>
      </c>
      <c r="F86" s="25">
        <f>SUM(F77:F85)</f>
        <v>22</v>
      </c>
      <c r="G86" s="25">
        <f t="shared" ref="G86:I86" si="11">SUM(G77:G85)</f>
        <v>2</v>
      </c>
      <c r="H86" s="25">
        <f t="shared" si="11"/>
        <v>19</v>
      </c>
      <c r="I86" s="25">
        <f t="shared" si="11"/>
        <v>1</v>
      </c>
      <c r="J86" s="16"/>
    </row>
    <row r="87" spans="1:10" ht="15.75" customHeight="1" x14ac:dyDescent="0.25">
      <c r="A87" s="41" t="s">
        <v>97</v>
      </c>
      <c r="B87" s="43"/>
      <c r="C87" s="43"/>
      <c r="D87" s="43"/>
      <c r="E87" s="43"/>
      <c r="F87" s="43"/>
      <c r="G87" s="43"/>
      <c r="H87" s="43"/>
      <c r="I87" s="42"/>
      <c r="J87" s="16"/>
    </row>
    <row r="88" spans="1:10" ht="73.5" customHeight="1" x14ac:dyDescent="0.25">
      <c r="A88" s="25" t="s">
        <v>4</v>
      </c>
      <c r="B88" s="29" t="s">
        <v>30</v>
      </c>
      <c r="C88" s="25">
        <v>223.8</v>
      </c>
      <c r="D88" s="25">
        <v>369</v>
      </c>
      <c r="E88" s="25">
        <v>1.65</v>
      </c>
      <c r="F88" s="25">
        <v>18</v>
      </c>
      <c r="G88" s="26">
        <v>1</v>
      </c>
      <c r="H88" s="26">
        <v>14</v>
      </c>
      <c r="I88" s="26">
        <v>3</v>
      </c>
      <c r="J88" s="16"/>
    </row>
    <row r="89" spans="1:10" ht="96.75" customHeight="1" x14ac:dyDescent="0.25">
      <c r="A89" s="25" t="s">
        <v>5</v>
      </c>
      <c r="B89" s="29" t="s">
        <v>62</v>
      </c>
      <c r="C89" s="25">
        <v>43.5</v>
      </c>
      <c r="D89" s="25">
        <v>72</v>
      </c>
      <c r="E89" s="25">
        <v>1.65</v>
      </c>
      <c r="F89" s="25">
        <v>3</v>
      </c>
      <c r="G89" s="26">
        <v>0</v>
      </c>
      <c r="H89" s="26">
        <v>3</v>
      </c>
      <c r="I89" s="26">
        <v>0</v>
      </c>
      <c r="J89" s="16"/>
    </row>
    <row r="90" spans="1:10" ht="63" x14ac:dyDescent="0.25">
      <c r="A90" s="25" t="s">
        <v>7</v>
      </c>
      <c r="B90" s="29" t="s">
        <v>63</v>
      </c>
      <c r="C90" s="25">
        <v>24.4</v>
      </c>
      <c r="D90" s="25">
        <v>40</v>
      </c>
      <c r="E90" s="25">
        <v>1.65</v>
      </c>
      <c r="F90" s="25">
        <v>2</v>
      </c>
      <c r="G90" s="26">
        <v>0</v>
      </c>
      <c r="H90" s="26">
        <v>2</v>
      </c>
      <c r="I90" s="26">
        <v>0</v>
      </c>
      <c r="J90" s="16"/>
    </row>
    <row r="91" spans="1:10" ht="47.25" x14ac:dyDescent="0.25">
      <c r="A91" s="25" t="s">
        <v>8</v>
      </c>
      <c r="B91" s="29" t="s">
        <v>54</v>
      </c>
      <c r="C91" s="27">
        <v>48</v>
      </c>
      <c r="D91" s="25">
        <v>79</v>
      </c>
      <c r="E91" s="25">
        <v>1.65</v>
      </c>
      <c r="F91" s="25">
        <v>4</v>
      </c>
      <c r="G91" s="26">
        <v>1</v>
      </c>
      <c r="H91" s="26">
        <v>3</v>
      </c>
      <c r="I91" s="26">
        <v>0</v>
      </c>
      <c r="J91" s="16"/>
    </row>
    <row r="92" spans="1:10" ht="34.5" x14ac:dyDescent="0.25">
      <c r="A92" s="25" t="s">
        <v>9</v>
      </c>
      <c r="B92" s="29" t="s">
        <v>124</v>
      </c>
      <c r="C92" s="25">
        <v>99.7</v>
      </c>
      <c r="D92" s="25">
        <v>165</v>
      </c>
      <c r="E92" s="25">
        <v>1.65</v>
      </c>
      <c r="F92" s="25">
        <v>8</v>
      </c>
      <c r="G92" s="26">
        <v>1</v>
      </c>
      <c r="H92" s="26">
        <v>6</v>
      </c>
      <c r="I92" s="26">
        <v>1</v>
      </c>
      <c r="J92" s="16"/>
    </row>
    <row r="93" spans="1:10" x14ac:dyDescent="0.25">
      <c r="A93" s="41" t="s">
        <v>10</v>
      </c>
      <c r="B93" s="42"/>
      <c r="C93" s="25">
        <f>SUM(C88:C92)</f>
        <v>439.4</v>
      </c>
      <c r="D93" s="25">
        <f>SUM(D88:D92)</f>
        <v>725</v>
      </c>
      <c r="E93" s="25">
        <v>1.65</v>
      </c>
      <c r="F93" s="25">
        <f>SUM(F88:F92)</f>
        <v>35</v>
      </c>
      <c r="G93" s="25">
        <f t="shared" ref="G93:I93" si="12">SUM(G88:G92)</f>
        <v>3</v>
      </c>
      <c r="H93" s="25">
        <f t="shared" si="12"/>
        <v>28</v>
      </c>
      <c r="I93" s="25">
        <f t="shared" si="12"/>
        <v>4</v>
      </c>
      <c r="J93" s="16"/>
    </row>
    <row r="94" spans="1:10" ht="15.75" customHeight="1" x14ac:dyDescent="0.25">
      <c r="A94" s="41" t="s">
        <v>91</v>
      </c>
      <c r="B94" s="43"/>
      <c r="C94" s="43"/>
      <c r="D94" s="43"/>
      <c r="E94" s="43"/>
      <c r="F94" s="43"/>
      <c r="G94" s="43"/>
      <c r="H94" s="43"/>
      <c r="I94" s="42"/>
      <c r="J94" s="16"/>
    </row>
    <row r="95" spans="1:10" ht="78.75" x14ac:dyDescent="0.25">
      <c r="A95" s="25" t="s">
        <v>4</v>
      </c>
      <c r="B95" s="5" t="s">
        <v>33</v>
      </c>
      <c r="C95" s="25">
        <v>710.9</v>
      </c>
      <c r="D95" s="25">
        <v>1271</v>
      </c>
      <c r="E95" s="25">
        <v>1.79</v>
      </c>
      <c r="F95" s="25">
        <v>53</v>
      </c>
      <c r="G95" s="26">
        <v>3</v>
      </c>
      <c r="H95" s="26">
        <v>40</v>
      </c>
      <c r="I95" s="26">
        <v>10</v>
      </c>
      <c r="J95" s="16"/>
    </row>
    <row r="96" spans="1:10" ht="47.25" customHeight="1" x14ac:dyDescent="0.25">
      <c r="A96" s="24" t="s">
        <v>5</v>
      </c>
      <c r="B96" s="5" t="s">
        <v>64</v>
      </c>
      <c r="C96" s="24">
        <v>59.9</v>
      </c>
      <c r="D96" s="24">
        <v>107</v>
      </c>
      <c r="E96" s="24">
        <v>1.79</v>
      </c>
      <c r="F96" s="24">
        <v>5</v>
      </c>
      <c r="G96" s="26">
        <v>1</v>
      </c>
      <c r="H96" s="26">
        <v>3</v>
      </c>
      <c r="I96" s="26">
        <v>1</v>
      </c>
      <c r="J96" s="16"/>
    </row>
    <row r="97" spans="1:10" ht="78.75" x14ac:dyDescent="0.25">
      <c r="A97" s="25" t="s">
        <v>7</v>
      </c>
      <c r="B97" s="5" t="s">
        <v>101</v>
      </c>
      <c r="C97" s="25">
        <v>127.9</v>
      </c>
      <c r="D97" s="25">
        <v>229</v>
      </c>
      <c r="E97" s="25">
        <v>1.79</v>
      </c>
      <c r="F97" s="25">
        <v>11</v>
      </c>
      <c r="G97" s="26">
        <v>1</v>
      </c>
      <c r="H97" s="26">
        <v>8</v>
      </c>
      <c r="I97" s="26">
        <v>2</v>
      </c>
      <c r="J97" s="16"/>
    </row>
    <row r="98" spans="1:10" ht="31.5" x14ac:dyDescent="0.25">
      <c r="A98" s="25" t="s">
        <v>8</v>
      </c>
      <c r="B98" s="5" t="s">
        <v>36</v>
      </c>
      <c r="C98" s="25">
        <v>247.6</v>
      </c>
      <c r="D98" s="25">
        <v>443</v>
      </c>
      <c r="E98" s="25">
        <v>1.79</v>
      </c>
      <c r="F98" s="25">
        <v>22</v>
      </c>
      <c r="G98" s="26">
        <v>3</v>
      </c>
      <c r="H98" s="26">
        <v>15</v>
      </c>
      <c r="I98" s="26">
        <v>4</v>
      </c>
      <c r="J98" s="16"/>
    </row>
    <row r="99" spans="1:10" x14ac:dyDescent="0.25">
      <c r="A99" s="41" t="s">
        <v>10</v>
      </c>
      <c r="B99" s="42"/>
      <c r="C99" s="25">
        <f>SUM(C95:C98)</f>
        <v>1146.3</v>
      </c>
      <c r="D99" s="25">
        <f>SUM(D95:D98)</f>
        <v>2050</v>
      </c>
      <c r="E99" s="25">
        <v>1.79</v>
      </c>
      <c r="F99" s="25">
        <f>SUM(F95:F98)</f>
        <v>91</v>
      </c>
      <c r="G99" s="25">
        <f t="shared" ref="G99:I99" si="13">SUM(G95:G98)</f>
        <v>8</v>
      </c>
      <c r="H99" s="25">
        <f t="shared" si="13"/>
        <v>66</v>
      </c>
      <c r="I99" s="25">
        <f t="shared" si="13"/>
        <v>17</v>
      </c>
      <c r="J99" s="16"/>
    </row>
    <row r="100" spans="1:10" ht="15.75" customHeight="1" x14ac:dyDescent="0.25">
      <c r="A100" s="41" t="s">
        <v>98</v>
      </c>
      <c r="B100" s="43"/>
      <c r="C100" s="43"/>
      <c r="D100" s="43"/>
      <c r="E100" s="43"/>
      <c r="F100" s="43"/>
      <c r="G100" s="43"/>
      <c r="H100" s="43"/>
      <c r="I100" s="42"/>
      <c r="J100" s="16"/>
    </row>
    <row r="101" spans="1:10" ht="63" x14ac:dyDescent="0.25">
      <c r="A101" s="25" t="s">
        <v>4</v>
      </c>
      <c r="B101" s="5" t="s">
        <v>30</v>
      </c>
      <c r="C101" s="27">
        <v>352</v>
      </c>
      <c r="D101" s="25">
        <v>418</v>
      </c>
      <c r="E101" s="25">
        <v>1.19</v>
      </c>
      <c r="F101" s="25">
        <v>21</v>
      </c>
      <c r="G101" s="26">
        <v>1</v>
      </c>
      <c r="H101" s="26">
        <v>16</v>
      </c>
      <c r="I101" s="26">
        <v>4</v>
      </c>
      <c r="J101" s="16"/>
    </row>
    <row r="102" spans="1:10" ht="96.75" customHeight="1" x14ac:dyDescent="0.25">
      <c r="A102" s="25" t="s">
        <v>5</v>
      </c>
      <c r="B102" s="5" t="s">
        <v>125</v>
      </c>
      <c r="C102" s="25">
        <v>18.5</v>
      </c>
      <c r="D102" s="25">
        <v>22</v>
      </c>
      <c r="E102" s="25">
        <v>1.19</v>
      </c>
      <c r="F102" s="25">
        <v>1</v>
      </c>
      <c r="G102" s="26">
        <v>0</v>
      </c>
      <c r="H102" s="26">
        <v>1</v>
      </c>
      <c r="I102" s="26">
        <v>0</v>
      </c>
      <c r="J102" s="16"/>
    </row>
    <row r="103" spans="1:10" ht="105.75" customHeight="1" x14ac:dyDescent="0.25">
      <c r="A103" s="24" t="s">
        <v>7</v>
      </c>
      <c r="B103" s="5" t="s">
        <v>112</v>
      </c>
      <c r="C103" s="28">
        <v>21</v>
      </c>
      <c r="D103" s="24">
        <v>25</v>
      </c>
      <c r="E103" s="24">
        <v>1.19</v>
      </c>
      <c r="F103" s="24">
        <v>1</v>
      </c>
      <c r="G103" s="26">
        <v>0</v>
      </c>
      <c r="H103" s="26">
        <v>1</v>
      </c>
      <c r="I103" s="26">
        <v>0</v>
      </c>
      <c r="J103" s="16"/>
    </row>
    <row r="104" spans="1:10" ht="47.25" x14ac:dyDescent="0.25">
      <c r="A104" s="24" t="s">
        <v>8</v>
      </c>
      <c r="B104" s="5" t="s">
        <v>65</v>
      </c>
      <c r="C104" s="24">
        <v>16.600000000000001</v>
      </c>
      <c r="D104" s="24">
        <v>20</v>
      </c>
      <c r="E104" s="24">
        <v>1.19</v>
      </c>
      <c r="F104" s="24">
        <v>1</v>
      </c>
      <c r="G104" s="26">
        <v>0</v>
      </c>
      <c r="H104" s="26">
        <v>1</v>
      </c>
      <c r="I104" s="26">
        <v>0</v>
      </c>
      <c r="J104" s="16"/>
    </row>
    <row r="105" spans="1:10" ht="94.5" x14ac:dyDescent="0.25">
      <c r="A105" s="25" t="s">
        <v>9</v>
      </c>
      <c r="B105" s="5" t="s">
        <v>66</v>
      </c>
      <c r="C105" s="25">
        <v>12.9</v>
      </c>
      <c r="D105" s="25">
        <v>15</v>
      </c>
      <c r="E105" s="25">
        <v>1.19</v>
      </c>
      <c r="F105" s="25">
        <v>0</v>
      </c>
      <c r="G105" s="26">
        <v>0</v>
      </c>
      <c r="H105" s="26">
        <v>0</v>
      </c>
      <c r="I105" s="26">
        <v>0</v>
      </c>
      <c r="J105" s="16"/>
    </row>
    <row r="106" spans="1:10" ht="63" x14ac:dyDescent="0.25">
      <c r="A106" s="25" t="s">
        <v>12</v>
      </c>
      <c r="B106" s="5" t="s">
        <v>34</v>
      </c>
      <c r="C106" s="25">
        <v>26.4</v>
      </c>
      <c r="D106" s="25">
        <v>31</v>
      </c>
      <c r="E106" s="25">
        <v>1.19</v>
      </c>
      <c r="F106" s="25">
        <v>2</v>
      </c>
      <c r="G106" s="26">
        <v>0</v>
      </c>
      <c r="H106" s="26">
        <v>2</v>
      </c>
      <c r="I106" s="26">
        <v>0</v>
      </c>
      <c r="J106" s="16"/>
    </row>
    <row r="107" spans="1:10" ht="47.25" x14ac:dyDescent="0.25">
      <c r="A107" s="25" t="s">
        <v>13</v>
      </c>
      <c r="B107" s="5" t="s">
        <v>67</v>
      </c>
      <c r="C107" s="25">
        <v>16.5</v>
      </c>
      <c r="D107" s="25">
        <v>20</v>
      </c>
      <c r="E107" s="25">
        <v>1.19</v>
      </c>
      <c r="F107" s="25">
        <v>1</v>
      </c>
      <c r="G107" s="26">
        <v>0</v>
      </c>
      <c r="H107" s="26">
        <v>1</v>
      </c>
      <c r="I107" s="26">
        <v>0</v>
      </c>
      <c r="J107" s="16"/>
    </row>
    <row r="108" spans="1:10" ht="63" x14ac:dyDescent="0.25">
      <c r="A108" s="25" t="s">
        <v>14</v>
      </c>
      <c r="B108" s="5" t="s">
        <v>35</v>
      </c>
      <c r="C108" s="25">
        <v>19.899999999999999</v>
      </c>
      <c r="D108" s="25">
        <v>24</v>
      </c>
      <c r="E108" s="25">
        <v>1.19</v>
      </c>
      <c r="F108" s="25">
        <v>1</v>
      </c>
      <c r="G108" s="26">
        <v>0</v>
      </c>
      <c r="H108" s="26">
        <v>1</v>
      </c>
      <c r="I108" s="26">
        <v>0</v>
      </c>
      <c r="J108" s="16"/>
    </row>
    <row r="109" spans="1:10" ht="47.25" x14ac:dyDescent="0.25">
      <c r="A109" s="25" t="s">
        <v>16</v>
      </c>
      <c r="B109" s="5" t="s">
        <v>54</v>
      </c>
      <c r="C109" s="25">
        <v>19.600000000000001</v>
      </c>
      <c r="D109" s="25">
        <v>23</v>
      </c>
      <c r="E109" s="25">
        <v>1.19</v>
      </c>
      <c r="F109" s="25">
        <v>1</v>
      </c>
      <c r="G109" s="26">
        <v>0</v>
      </c>
      <c r="H109" s="26">
        <v>1</v>
      </c>
      <c r="I109" s="26">
        <v>0</v>
      </c>
      <c r="J109" s="16"/>
    </row>
    <row r="110" spans="1:10" ht="31.5" x14ac:dyDescent="0.25">
      <c r="A110" s="25" t="s">
        <v>17</v>
      </c>
      <c r="B110" s="5" t="s">
        <v>36</v>
      </c>
      <c r="C110" s="25">
        <v>136.1</v>
      </c>
      <c r="D110" s="25">
        <v>162</v>
      </c>
      <c r="E110" s="25">
        <v>1.19</v>
      </c>
      <c r="F110" s="25">
        <v>7</v>
      </c>
      <c r="G110" s="26">
        <v>1</v>
      </c>
      <c r="H110" s="26">
        <v>5</v>
      </c>
      <c r="I110" s="26">
        <v>1</v>
      </c>
      <c r="J110" s="16"/>
    </row>
    <row r="111" spans="1:10" x14ac:dyDescent="0.25">
      <c r="A111" s="41" t="s">
        <v>10</v>
      </c>
      <c r="B111" s="42"/>
      <c r="C111" s="27">
        <f>SUM(C101:C110)</f>
        <v>639.5</v>
      </c>
      <c r="D111" s="25">
        <f>SUM(D101:D110)</f>
        <v>760</v>
      </c>
      <c r="E111" s="25">
        <v>1.19</v>
      </c>
      <c r="F111" s="25">
        <f>SUM(F101:F110)</f>
        <v>36</v>
      </c>
      <c r="G111" s="25">
        <f t="shared" ref="G111:I111" si="14">SUM(G101:G110)</f>
        <v>2</v>
      </c>
      <c r="H111" s="25">
        <f t="shared" si="14"/>
        <v>29</v>
      </c>
      <c r="I111" s="25">
        <f t="shared" si="14"/>
        <v>5</v>
      </c>
      <c r="J111" s="16"/>
    </row>
    <row r="112" spans="1:10" ht="15.75" customHeight="1" x14ac:dyDescent="0.25">
      <c r="A112" s="41" t="s">
        <v>92</v>
      </c>
      <c r="B112" s="43"/>
      <c r="C112" s="43"/>
      <c r="D112" s="43"/>
      <c r="E112" s="43"/>
      <c r="F112" s="43"/>
      <c r="G112" s="43"/>
      <c r="H112" s="43"/>
      <c r="I112" s="42"/>
      <c r="J112" s="16"/>
    </row>
    <row r="113" spans="1:10" ht="63" x14ac:dyDescent="0.25">
      <c r="A113" s="25" t="s">
        <v>4</v>
      </c>
      <c r="B113" s="5" t="s">
        <v>30</v>
      </c>
      <c r="C113" s="25">
        <v>107.1</v>
      </c>
      <c r="D113" s="25">
        <v>98</v>
      </c>
      <c r="E113" s="25">
        <v>0.91</v>
      </c>
      <c r="F113" s="25">
        <v>3</v>
      </c>
      <c r="G113" s="26">
        <v>0</v>
      </c>
      <c r="H113" s="26">
        <v>3</v>
      </c>
      <c r="I113" s="26">
        <v>0</v>
      </c>
      <c r="J113" s="16"/>
    </row>
    <row r="114" spans="1:10" ht="34.5" x14ac:dyDescent="0.25">
      <c r="A114" s="25" t="s">
        <v>5</v>
      </c>
      <c r="B114" s="5" t="s">
        <v>126</v>
      </c>
      <c r="C114" s="25">
        <v>847</v>
      </c>
      <c r="D114" s="25">
        <v>773</v>
      </c>
      <c r="E114" s="25">
        <v>0.91</v>
      </c>
      <c r="F114" s="25">
        <v>23</v>
      </c>
      <c r="G114" s="26">
        <v>2</v>
      </c>
      <c r="H114" s="26">
        <v>17</v>
      </c>
      <c r="I114" s="26">
        <v>4</v>
      </c>
      <c r="J114" s="16"/>
    </row>
    <row r="115" spans="1:10" x14ac:dyDescent="0.25">
      <c r="A115" s="41" t="s">
        <v>10</v>
      </c>
      <c r="B115" s="42"/>
      <c r="C115" s="25">
        <f>SUM(C113:C114)</f>
        <v>954.1</v>
      </c>
      <c r="D115" s="25">
        <f>SUM(D113:D114)</f>
        <v>871</v>
      </c>
      <c r="E115" s="25">
        <v>0.91</v>
      </c>
      <c r="F115" s="25">
        <f>SUM(F113:F114)</f>
        <v>26</v>
      </c>
      <c r="G115" s="25">
        <f t="shared" ref="G115:I115" si="15">SUM(G113:G114)</f>
        <v>2</v>
      </c>
      <c r="H115" s="25">
        <f t="shared" si="15"/>
        <v>20</v>
      </c>
      <c r="I115" s="25">
        <f t="shared" si="15"/>
        <v>4</v>
      </c>
      <c r="J115" s="16"/>
    </row>
    <row r="116" spans="1:10" ht="15.75" customHeight="1" x14ac:dyDescent="0.25">
      <c r="A116" s="41" t="s">
        <v>100</v>
      </c>
      <c r="B116" s="43"/>
      <c r="C116" s="43"/>
      <c r="D116" s="43"/>
      <c r="E116" s="43"/>
      <c r="F116" s="43"/>
      <c r="G116" s="43"/>
      <c r="H116" s="43"/>
      <c r="I116" s="42"/>
      <c r="J116" s="16"/>
    </row>
    <row r="117" spans="1:10" ht="63" x14ac:dyDescent="0.25">
      <c r="A117" s="25" t="s">
        <v>4</v>
      </c>
      <c r="B117" s="29" t="s">
        <v>30</v>
      </c>
      <c r="C117" s="25">
        <v>24.7</v>
      </c>
      <c r="D117" s="25">
        <v>32</v>
      </c>
      <c r="E117" s="25">
        <v>1.3</v>
      </c>
      <c r="F117" s="25">
        <v>2</v>
      </c>
      <c r="G117" s="26">
        <v>0</v>
      </c>
      <c r="H117" s="26">
        <v>2</v>
      </c>
      <c r="I117" s="26">
        <v>0</v>
      </c>
      <c r="J117" s="16"/>
    </row>
    <row r="118" spans="1:10" ht="78.75" x14ac:dyDescent="0.25">
      <c r="A118" s="25" t="s">
        <v>5</v>
      </c>
      <c r="B118" s="29" t="s">
        <v>58</v>
      </c>
      <c r="C118" s="25">
        <v>58.6</v>
      </c>
      <c r="D118" s="25">
        <v>76</v>
      </c>
      <c r="E118" s="25">
        <v>1.3</v>
      </c>
      <c r="F118" s="25">
        <v>4</v>
      </c>
      <c r="G118" s="26">
        <v>0</v>
      </c>
      <c r="H118" s="26">
        <v>4</v>
      </c>
      <c r="I118" s="26">
        <v>0</v>
      </c>
      <c r="J118" s="16"/>
    </row>
    <row r="119" spans="1:10" ht="78.75" x14ac:dyDescent="0.25">
      <c r="A119" s="25" t="s">
        <v>7</v>
      </c>
      <c r="B119" s="29" t="s">
        <v>127</v>
      </c>
      <c r="C119" s="25">
        <v>48.6</v>
      </c>
      <c r="D119" s="25">
        <v>63</v>
      </c>
      <c r="E119" s="25">
        <v>1.3</v>
      </c>
      <c r="F119" s="25">
        <v>3</v>
      </c>
      <c r="G119" s="26">
        <v>0</v>
      </c>
      <c r="H119" s="26">
        <v>3</v>
      </c>
      <c r="I119" s="26">
        <v>0</v>
      </c>
      <c r="J119" s="16"/>
    </row>
    <row r="120" spans="1:10" ht="31.5" x14ac:dyDescent="0.25">
      <c r="A120" s="25" t="s">
        <v>8</v>
      </c>
      <c r="B120" s="29" t="s">
        <v>36</v>
      </c>
      <c r="C120" s="27">
        <v>87.1</v>
      </c>
      <c r="D120" s="25">
        <v>113</v>
      </c>
      <c r="E120" s="25">
        <v>1.3</v>
      </c>
      <c r="F120" s="25">
        <v>5</v>
      </c>
      <c r="G120" s="26">
        <v>0</v>
      </c>
      <c r="H120" s="26">
        <v>4</v>
      </c>
      <c r="I120" s="26">
        <v>1</v>
      </c>
      <c r="J120" s="16"/>
    </row>
    <row r="121" spans="1:10" x14ac:dyDescent="0.25">
      <c r="A121" s="41" t="s">
        <v>10</v>
      </c>
      <c r="B121" s="42"/>
      <c r="C121" s="27">
        <f>SUM(C117:C120)</f>
        <v>219</v>
      </c>
      <c r="D121" s="25">
        <f>SUM(D117:D120)</f>
        <v>284</v>
      </c>
      <c r="E121" s="25">
        <v>1.3</v>
      </c>
      <c r="F121" s="25">
        <f>SUM(F117:F120)</f>
        <v>14</v>
      </c>
      <c r="G121" s="25">
        <f t="shared" ref="G121:I121" si="16">SUM(G117:G120)</f>
        <v>0</v>
      </c>
      <c r="H121" s="25">
        <f t="shared" si="16"/>
        <v>13</v>
      </c>
      <c r="I121" s="25">
        <f t="shared" si="16"/>
        <v>1</v>
      </c>
      <c r="J121" s="16"/>
    </row>
    <row r="122" spans="1:10" ht="15.75" customHeight="1" x14ac:dyDescent="0.25">
      <c r="A122" s="41" t="s">
        <v>93</v>
      </c>
      <c r="B122" s="43"/>
      <c r="C122" s="43"/>
      <c r="D122" s="43"/>
      <c r="E122" s="43"/>
      <c r="F122" s="43"/>
      <c r="G122" s="43"/>
      <c r="H122" s="43"/>
      <c r="I122" s="42"/>
      <c r="J122" s="16"/>
    </row>
    <row r="123" spans="1:10" ht="63" x14ac:dyDescent="0.25">
      <c r="A123" s="25" t="s">
        <v>4</v>
      </c>
      <c r="B123" s="5" t="s">
        <v>30</v>
      </c>
      <c r="C123" s="25">
        <v>14.3</v>
      </c>
      <c r="D123" s="25">
        <v>22</v>
      </c>
      <c r="E123" s="25">
        <v>1.54</v>
      </c>
      <c r="F123" s="25">
        <v>1</v>
      </c>
      <c r="G123" s="26">
        <v>0</v>
      </c>
      <c r="H123" s="26">
        <v>1</v>
      </c>
      <c r="I123" s="26">
        <v>0</v>
      </c>
      <c r="J123" s="16"/>
    </row>
    <row r="124" spans="1:10" ht="94.5" x14ac:dyDescent="0.25">
      <c r="A124" s="25" t="s">
        <v>5</v>
      </c>
      <c r="B124" s="5" t="s">
        <v>66</v>
      </c>
      <c r="C124" s="25">
        <v>111.7</v>
      </c>
      <c r="D124" s="25">
        <v>171</v>
      </c>
      <c r="E124" s="25">
        <v>1.54</v>
      </c>
      <c r="F124" s="25">
        <v>9</v>
      </c>
      <c r="G124" s="26">
        <v>2</v>
      </c>
      <c r="H124" s="26">
        <v>6</v>
      </c>
      <c r="I124" s="26">
        <v>1</v>
      </c>
      <c r="J124" s="16"/>
    </row>
    <row r="125" spans="1:10" ht="78.75" x14ac:dyDescent="0.25">
      <c r="A125" s="25" t="s">
        <v>7</v>
      </c>
      <c r="B125" s="5" t="s">
        <v>68</v>
      </c>
      <c r="C125" s="27">
        <v>194</v>
      </c>
      <c r="D125" s="25">
        <v>298</v>
      </c>
      <c r="E125" s="25">
        <v>1.54</v>
      </c>
      <c r="F125" s="25">
        <v>15</v>
      </c>
      <c r="G125" s="26">
        <v>3</v>
      </c>
      <c r="H125" s="26">
        <v>9</v>
      </c>
      <c r="I125" s="26">
        <v>3</v>
      </c>
      <c r="J125" s="16"/>
    </row>
    <row r="126" spans="1:10" ht="47.25" x14ac:dyDescent="0.25">
      <c r="A126" s="25" t="s">
        <v>8</v>
      </c>
      <c r="B126" s="5" t="s">
        <v>69</v>
      </c>
      <c r="C126" s="25">
        <v>96.6</v>
      </c>
      <c r="D126" s="25">
        <v>148</v>
      </c>
      <c r="E126" s="25">
        <v>1.54</v>
      </c>
      <c r="F126" s="25">
        <v>0</v>
      </c>
      <c r="G126" s="26">
        <v>0</v>
      </c>
      <c r="H126" s="26">
        <v>0</v>
      </c>
      <c r="I126" s="26">
        <v>0</v>
      </c>
      <c r="J126" s="16"/>
    </row>
    <row r="127" spans="1:10" ht="47.25" x14ac:dyDescent="0.25">
      <c r="A127" s="25" t="s">
        <v>9</v>
      </c>
      <c r="B127" s="5" t="s">
        <v>70</v>
      </c>
      <c r="C127" s="25">
        <v>62.5</v>
      </c>
      <c r="D127" s="25">
        <v>96</v>
      </c>
      <c r="E127" s="25">
        <v>1.54</v>
      </c>
      <c r="F127" s="25">
        <v>5</v>
      </c>
      <c r="G127" s="26">
        <v>1</v>
      </c>
      <c r="H127" s="26">
        <v>3</v>
      </c>
      <c r="I127" s="26">
        <v>1</v>
      </c>
      <c r="J127" s="16"/>
    </row>
    <row r="128" spans="1:10" ht="63" x14ac:dyDescent="0.25">
      <c r="A128" s="25" t="s">
        <v>12</v>
      </c>
      <c r="B128" s="5" t="s">
        <v>71</v>
      </c>
      <c r="C128" s="25">
        <v>46.5</v>
      </c>
      <c r="D128" s="25">
        <v>71</v>
      </c>
      <c r="E128" s="25">
        <v>1.54</v>
      </c>
      <c r="F128" s="25">
        <f>SUM(G128:I128)</f>
        <v>4</v>
      </c>
      <c r="G128" s="26">
        <v>1</v>
      </c>
      <c r="H128" s="26">
        <v>3</v>
      </c>
      <c r="I128" s="26">
        <v>0</v>
      </c>
      <c r="J128" s="16"/>
    </row>
    <row r="129" spans="1:10" ht="47.25" x14ac:dyDescent="0.25">
      <c r="A129" s="25" t="s">
        <v>13</v>
      </c>
      <c r="B129" s="5" t="s">
        <v>72</v>
      </c>
      <c r="C129" s="25">
        <v>30.3</v>
      </c>
      <c r="D129" s="25">
        <v>47</v>
      </c>
      <c r="E129" s="25">
        <v>1.54</v>
      </c>
      <c r="F129" s="25">
        <v>2</v>
      </c>
      <c r="G129" s="26">
        <v>0</v>
      </c>
      <c r="H129" s="26">
        <v>2</v>
      </c>
      <c r="I129" s="26">
        <v>0</v>
      </c>
      <c r="J129" s="16"/>
    </row>
    <row r="130" spans="1:10" ht="47.25" x14ac:dyDescent="0.25">
      <c r="A130" s="25" t="s">
        <v>14</v>
      </c>
      <c r="B130" s="5" t="s">
        <v>54</v>
      </c>
      <c r="C130" s="25">
        <v>65.7</v>
      </c>
      <c r="D130" s="25">
        <v>101</v>
      </c>
      <c r="E130" s="25">
        <v>1.54</v>
      </c>
      <c r="F130" s="25">
        <v>5</v>
      </c>
      <c r="G130" s="26">
        <v>1</v>
      </c>
      <c r="H130" s="26">
        <v>3</v>
      </c>
      <c r="I130" s="26">
        <v>1</v>
      </c>
      <c r="J130" s="16"/>
    </row>
    <row r="131" spans="1:10" ht="47.25" x14ac:dyDescent="0.25">
      <c r="A131" s="25" t="s">
        <v>16</v>
      </c>
      <c r="B131" s="5" t="s">
        <v>73</v>
      </c>
      <c r="C131" s="25">
        <v>32.1</v>
      </c>
      <c r="D131" s="25">
        <v>49</v>
      </c>
      <c r="E131" s="25">
        <v>1.54</v>
      </c>
      <c r="F131" s="25">
        <v>2</v>
      </c>
      <c r="G131" s="26">
        <v>0</v>
      </c>
      <c r="H131" s="26">
        <v>2</v>
      </c>
      <c r="I131" s="26">
        <v>0</v>
      </c>
      <c r="J131" s="16"/>
    </row>
    <row r="132" spans="1:10" ht="31.5" x14ac:dyDescent="0.25">
      <c r="A132" s="6" t="s">
        <v>17</v>
      </c>
      <c r="B132" s="5" t="s">
        <v>36</v>
      </c>
      <c r="C132" s="6">
        <v>720.2</v>
      </c>
      <c r="D132" s="6">
        <v>1106</v>
      </c>
      <c r="E132" s="6">
        <v>1.54</v>
      </c>
      <c r="F132" s="6">
        <f>SUM(G132:I132)</f>
        <v>55</v>
      </c>
      <c r="G132" s="18">
        <v>5</v>
      </c>
      <c r="H132" s="18">
        <v>39</v>
      </c>
      <c r="I132" s="18">
        <v>11</v>
      </c>
      <c r="J132" s="16"/>
    </row>
    <row r="133" spans="1:10" x14ac:dyDescent="0.25">
      <c r="A133" s="41" t="s">
        <v>10</v>
      </c>
      <c r="B133" s="42"/>
      <c r="C133" s="6">
        <f>SUM(C123:C132)</f>
        <v>1373.9</v>
      </c>
      <c r="D133" s="6">
        <f>SUM(D123:D132)</f>
        <v>2109</v>
      </c>
      <c r="E133" s="6">
        <v>1.54</v>
      </c>
      <c r="F133" s="11">
        <f>SUM(F123:F132)</f>
        <v>98</v>
      </c>
      <c r="G133" s="14">
        <f t="shared" ref="G133:I133" si="17">SUM(G123:G132)</f>
        <v>13</v>
      </c>
      <c r="H133" s="14">
        <f t="shared" si="17"/>
        <v>68</v>
      </c>
      <c r="I133" s="14">
        <f t="shared" si="17"/>
        <v>17</v>
      </c>
      <c r="J133" s="16"/>
    </row>
    <row r="134" spans="1:10" x14ac:dyDescent="0.25">
      <c r="A134" s="10"/>
      <c r="B134" s="5" t="s">
        <v>38</v>
      </c>
      <c r="C134" s="12">
        <f>SUM(C20,C24,C29,C36,C40,C46,C53,C61,C68,C75,C86,C93,C99,C111,C115,C121,C133)</f>
        <v>14626.999999999996</v>
      </c>
      <c r="D134" s="13">
        <f>SUM(D20,D24,D29,D36,D40,D46,D53,D61,D68,D75,D86,D93,D99,D111,D115,D121,D133)</f>
        <v>20555</v>
      </c>
      <c r="E134" s="6">
        <v>1.4</v>
      </c>
      <c r="F134" s="6">
        <f>SUM(F20,F24,F29,F36,F40,F46,F53,F61,F68,F75,F86,F93,F99,F111,F115,F121,F133)</f>
        <v>1020</v>
      </c>
      <c r="G134" s="14">
        <f t="shared" ref="G134:I134" si="18">SUM(G20,G24,G29,G36,G40,G46,G53,G61,G68,G75,G86,G93,G99,G111,G115,G121,G133)</f>
        <v>92</v>
      </c>
      <c r="H134" s="14">
        <f t="shared" si="18"/>
        <v>760</v>
      </c>
      <c r="I134" s="14">
        <f t="shared" si="18"/>
        <v>168</v>
      </c>
      <c r="J134" s="16"/>
    </row>
    <row r="135" spans="1:10" x14ac:dyDescent="0.25">
      <c r="A135" s="9"/>
    </row>
    <row r="136" spans="1:10" x14ac:dyDescent="0.25">
      <c r="A136" s="44" t="s">
        <v>128</v>
      </c>
      <c r="B136" s="44"/>
    </row>
    <row r="137" spans="1:10" x14ac:dyDescent="0.25">
      <c r="A137" s="40" t="s">
        <v>129</v>
      </c>
      <c r="B137" s="40"/>
      <c r="C137" s="40"/>
      <c r="D137" s="40"/>
      <c r="E137" s="40"/>
      <c r="F137" s="40"/>
    </row>
    <row r="138" spans="1:10" ht="43.5" customHeight="1" x14ac:dyDescent="0.25">
      <c r="A138" s="39" t="s">
        <v>130</v>
      </c>
      <c r="B138" s="39"/>
      <c r="C138" s="39"/>
      <c r="D138" s="39"/>
      <c r="E138" s="39"/>
      <c r="F138" s="39"/>
      <c r="G138" s="39"/>
      <c r="H138" s="39"/>
      <c r="I138" s="39"/>
    </row>
    <row r="139" spans="1:10" x14ac:dyDescent="0.25">
      <c r="A139" s="40" t="s">
        <v>131</v>
      </c>
      <c r="B139" s="40"/>
      <c r="C139" s="40"/>
      <c r="D139" s="40"/>
      <c r="E139" s="40"/>
      <c r="F139" s="40"/>
    </row>
    <row r="140" spans="1:10" x14ac:dyDescent="0.25">
      <c r="A140" s="40" t="s">
        <v>132</v>
      </c>
      <c r="B140" s="40"/>
      <c r="C140" s="40"/>
      <c r="D140" s="40"/>
      <c r="E140" s="40"/>
      <c r="F140" s="40"/>
    </row>
    <row r="141" spans="1:10" x14ac:dyDescent="0.25">
      <c r="A141" s="40" t="s">
        <v>133</v>
      </c>
      <c r="B141" s="40"/>
      <c r="C141" s="40"/>
      <c r="D141" s="40"/>
      <c r="E141" s="40"/>
      <c r="F141" s="40"/>
    </row>
    <row r="142" spans="1:10" x14ac:dyDescent="0.25">
      <c r="A142" s="40" t="s">
        <v>134</v>
      </c>
      <c r="B142" s="40"/>
      <c r="C142" s="40"/>
      <c r="D142" s="40"/>
      <c r="E142" s="40"/>
      <c r="F142" s="40"/>
    </row>
    <row r="143" spans="1:10" x14ac:dyDescent="0.25">
      <c r="A143" s="40" t="s">
        <v>135</v>
      </c>
      <c r="B143" s="40"/>
      <c r="C143" s="40"/>
      <c r="D143" s="40"/>
      <c r="E143" s="40"/>
      <c r="F143" s="40"/>
    </row>
    <row r="144" spans="1:10" x14ac:dyDescent="0.25">
      <c r="A144" s="40" t="s">
        <v>136</v>
      </c>
      <c r="B144" s="40"/>
      <c r="C144" s="40"/>
      <c r="D144" s="40"/>
      <c r="E144" s="40"/>
      <c r="F144" s="40"/>
    </row>
    <row r="145" spans="1:1" x14ac:dyDescent="0.25">
      <c r="A145" s="9"/>
    </row>
    <row r="146" spans="1:1" x14ac:dyDescent="0.25">
      <c r="A146" s="9"/>
    </row>
  </sheetData>
  <mergeCells count="57">
    <mergeCell ref="A68:B68"/>
    <mergeCell ref="A41:I41"/>
    <mergeCell ref="A47:I47"/>
    <mergeCell ref="A14:I14"/>
    <mergeCell ref="A21:I21"/>
    <mergeCell ref="A25:I25"/>
    <mergeCell ref="A29:B29"/>
    <mergeCell ref="A36:B36"/>
    <mergeCell ref="A30:I30"/>
    <mergeCell ref="A54:I54"/>
    <mergeCell ref="A62:I62"/>
    <mergeCell ref="A20:B20"/>
    <mergeCell ref="A24:B24"/>
    <mergeCell ref="A40:B40"/>
    <mergeCell ref="A37:I37"/>
    <mergeCell ref="A61:B61"/>
    <mergeCell ref="A69:I69"/>
    <mergeCell ref="A46:B46"/>
    <mergeCell ref="A5:I5"/>
    <mergeCell ref="A6:I6"/>
    <mergeCell ref="A7:I7"/>
    <mergeCell ref="F10:F12"/>
    <mergeCell ref="G10:I10"/>
    <mergeCell ref="G11:H11"/>
    <mergeCell ref="F9:I9"/>
    <mergeCell ref="B9:B12"/>
    <mergeCell ref="A9:A12"/>
    <mergeCell ref="C9:C12"/>
    <mergeCell ref="D9:D12"/>
    <mergeCell ref="I11:I12"/>
    <mergeCell ref="E9:E12"/>
    <mergeCell ref="A53:B53"/>
    <mergeCell ref="A140:F140"/>
    <mergeCell ref="A112:I112"/>
    <mergeCell ref="A116:I116"/>
    <mergeCell ref="A122:I122"/>
    <mergeCell ref="A76:I76"/>
    <mergeCell ref="A87:I87"/>
    <mergeCell ref="A94:I94"/>
    <mergeCell ref="A100:I100"/>
    <mergeCell ref="A136:B136"/>
    <mergeCell ref="F4:I4"/>
    <mergeCell ref="A138:I138"/>
    <mergeCell ref="A144:F144"/>
    <mergeCell ref="A75:B75"/>
    <mergeCell ref="A86:B86"/>
    <mergeCell ref="A137:F137"/>
    <mergeCell ref="A93:B93"/>
    <mergeCell ref="A99:B99"/>
    <mergeCell ref="A111:B111"/>
    <mergeCell ref="A115:B115"/>
    <mergeCell ref="A121:B121"/>
    <mergeCell ref="A133:B133"/>
    <mergeCell ref="A141:F141"/>
    <mergeCell ref="A142:F142"/>
    <mergeCell ref="A143:F143"/>
    <mergeCell ref="A139:F139"/>
  </mergeCells>
  <pageMargins left="0.31496062992125984" right="0.19685039370078741" top="0.35433070866141736" bottom="0.35433070866141736"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0"/>
  <sheetViews>
    <sheetView topLeftCell="A25" zoomScale="80" zoomScaleNormal="80" workbookViewId="0">
      <selection activeCell="A140" sqref="A140:F140"/>
    </sheetView>
  </sheetViews>
  <sheetFormatPr defaultRowHeight="15" x14ac:dyDescent="0.25"/>
  <cols>
    <col min="1" max="1" width="6.42578125" customWidth="1"/>
    <col min="2" max="2" width="29.85546875" customWidth="1"/>
    <col min="3" max="3" width="21.7109375" customWidth="1"/>
    <col min="4" max="4" width="14.140625" customWidth="1"/>
    <col min="5" max="5" width="14.85546875" customWidth="1"/>
    <col min="6" max="6" width="9.5703125" customWidth="1"/>
  </cols>
  <sheetData>
    <row r="1" spans="1:6" ht="15.75" x14ac:dyDescent="0.25">
      <c r="A1" s="7"/>
      <c r="B1" s="7"/>
      <c r="C1" s="7"/>
      <c r="D1" s="7"/>
      <c r="E1" s="7"/>
      <c r="F1" s="8" t="s">
        <v>105</v>
      </c>
    </row>
    <row r="2" spans="1:6" ht="15.75" x14ac:dyDescent="0.25">
      <c r="A2" s="7"/>
      <c r="B2" s="7"/>
      <c r="C2" s="7"/>
      <c r="D2" s="7"/>
      <c r="E2" s="7"/>
      <c r="F2" s="8" t="s">
        <v>74</v>
      </c>
    </row>
    <row r="3" spans="1:6" ht="15.75" x14ac:dyDescent="0.25">
      <c r="A3" s="7"/>
      <c r="B3" s="7"/>
      <c r="C3" s="7"/>
      <c r="D3" s="7"/>
      <c r="E3" s="7"/>
      <c r="F3" s="8" t="s">
        <v>0</v>
      </c>
    </row>
    <row r="4" spans="1:6" ht="15.75" x14ac:dyDescent="0.25">
      <c r="A4" s="9"/>
      <c r="B4" s="7"/>
      <c r="C4" s="7"/>
      <c r="D4" s="38" t="s">
        <v>114</v>
      </c>
      <c r="E4" s="38"/>
      <c r="F4" s="38"/>
    </row>
    <row r="5" spans="1:6" ht="15.75" x14ac:dyDescent="0.25">
      <c r="A5" s="36" t="s">
        <v>104</v>
      </c>
      <c r="B5" s="36"/>
      <c r="C5" s="36"/>
      <c r="D5" s="36"/>
      <c r="E5" s="36"/>
      <c r="F5" s="36"/>
    </row>
    <row r="6" spans="1:6" ht="15.75" x14ac:dyDescent="0.25">
      <c r="A6" s="36" t="s">
        <v>95</v>
      </c>
      <c r="B6" s="36"/>
      <c r="C6" s="36"/>
      <c r="D6" s="36"/>
      <c r="E6" s="36"/>
      <c r="F6" s="36"/>
    </row>
    <row r="7" spans="1:6" ht="15.75" x14ac:dyDescent="0.25">
      <c r="A7" s="36" t="s">
        <v>6</v>
      </c>
      <c r="B7" s="36"/>
      <c r="C7" s="36"/>
      <c r="D7" s="36"/>
      <c r="E7" s="36"/>
      <c r="F7" s="36"/>
    </row>
    <row r="8" spans="1:6" ht="15.75" x14ac:dyDescent="0.25">
      <c r="A8" s="9"/>
      <c r="B8" s="7"/>
      <c r="C8" s="7"/>
      <c r="D8" s="7"/>
      <c r="E8" s="7"/>
      <c r="F8" s="7"/>
    </row>
    <row r="9" spans="1:6" ht="84" customHeight="1" x14ac:dyDescent="0.25">
      <c r="A9" s="29" t="s">
        <v>78</v>
      </c>
      <c r="B9" s="25" t="s">
        <v>23</v>
      </c>
      <c r="C9" s="25" t="s">
        <v>24</v>
      </c>
      <c r="D9" s="25" t="s">
        <v>25</v>
      </c>
      <c r="E9" s="25" t="s">
        <v>26</v>
      </c>
      <c r="F9" s="25" t="s">
        <v>27</v>
      </c>
    </row>
    <row r="10" spans="1:6" ht="15.75" x14ac:dyDescent="0.25">
      <c r="A10" s="14">
        <v>1</v>
      </c>
      <c r="B10" s="14">
        <v>2</v>
      </c>
      <c r="C10" s="14">
        <v>3</v>
      </c>
      <c r="D10" s="14">
        <v>4</v>
      </c>
      <c r="E10" s="14">
        <v>5</v>
      </c>
      <c r="F10" s="14">
        <v>6</v>
      </c>
    </row>
    <row r="11" spans="1:6" ht="15.75" x14ac:dyDescent="0.25">
      <c r="A11" s="46" t="s">
        <v>82</v>
      </c>
      <c r="B11" s="46"/>
      <c r="C11" s="46"/>
      <c r="D11" s="46"/>
      <c r="E11" s="46"/>
      <c r="F11" s="46"/>
    </row>
    <row r="12" spans="1:6" ht="68.25" customHeight="1" x14ac:dyDescent="0.25">
      <c r="A12" s="25" t="s">
        <v>4</v>
      </c>
      <c r="B12" s="5" t="s">
        <v>30</v>
      </c>
      <c r="C12" s="27">
        <v>60</v>
      </c>
      <c r="D12" s="25">
        <v>0</v>
      </c>
      <c r="E12" s="27">
        <v>0</v>
      </c>
      <c r="F12" s="25">
        <v>0</v>
      </c>
    </row>
    <row r="13" spans="1:6" ht="67.5" customHeight="1" x14ac:dyDescent="0.25">
      <c r="A13" s="25" t="s">
        <v>5</v>
      </c>
      <c r="B13" s="5" t="s">
        <v>39</v>
      </c>
      <c r="C13" s="25">
        <v>220.8</v>
      </c>
      <c r="D13" s="25">
        <v>1</v>
      </c>
      <c r="E13" s="25">
        <v>0.01</v>
      </c>
      <c r="F13" s="25">
        <v>0</v>
      </c>
    </row>
    <row r="14" spans="1:6" ht="68.25" customHeight="1" x14ac:dyDescent="0.25">
      <c r="A14" s="25" t="s">
        <v>7</v>
      </c>
      <c r="B14" s="5" t="s">
        <v>40</v>
      </c>
      <c r="C14" s="25">
        <v>58.8</v>
      </c>
      <c r="D14" s="25">
        <v>0</v>
      </c>
      <c r="E14" s="27">
        <v>0</v>
      </c>
      <c r="F14" s="25">
        <v>0</v>
      </c>
    </row>
    <row r="15" spans="1:6" ht="65.25" customHeight="1" x14ac:dyDescent="0.25">
      <c r="A15" s="25" t="s">
        <v>8</v>
      </c>
      <c r="B15" s="5" t="s">
        <v>41</v>
      </c>
      <c r="C15" s="27">
        <v>70</v>
      </c>
      <c r="D15" s="25">
        <v>0</v>
      </c>
      <c r="E15" s="27">
        <v>0</v>
      </c>
      <c r="F15" s="25">
        <v>0</v>
      </c>
    </row>
    <row r="16" spans="1:6" ht="31.5" x14ac:dyDescent="0.25">
      <c r="A16" s="25" t="s">
        <v>9</v>
      </c>
      <c r="B16" s="5" t="s">
        <v>29</v>
      </c>
      <c r="C16" s="25">
        <v>870.1</v>
      </c>
      <c r="D16" s="25">
        <v>7</v>
      </c>
      <c r="E16" s="25">
        <v>0.01</v>
      </c>
      <c r="F16" s="25">
        <v>0</v>
      </c>
    </row>
    <row r="17" spans="1:6" ht="15.75" x14ac:dyDescent="0.25">
      <c r="A17" s="41" t="s">
        <v>10</v>
      </c>
      <c r="B17" s="42"/>
      <c r="C17" s="25">
        <f>SUM(C12:C16)</f>
        <v>1279.7</v>
      </c>
      <c r="D17" s="25">
        <f>SUM(D12:D16)</f>
        <v>8</v>
      </c>
      <c r="E17" s="25">
        <v>0.01</v>
      </c>
      <c r="F17" s="25">
        <f>SUM(F12:F16)</f>
        <v>0</v>
      </c>
    </row>
    <row r="18" spans="1:6" ht="15.75" x14ac:dyDescent="0.25">
      <c r="A18" s="46" t="s">
        <v>83</v>
      </c>
      <c r="B18" s="46"/>
      <c r="C18" s="46"/>
      <c r="D18" s="46"/>
      <c r="E18" s="46"/>
      <c r="F18" s="46"/>
    </row>
    <row r="19" spans="1:6" ht="63" x14ac:dyDescent="0.25">
      <c r="A19" s="25" t="s">
        <v>4</v>
      </c>
      <c r="B19" s="5" t="s">
        <v>30</v>
      </c>
      <c r="C19" s="25">
        <v>171.1</v>
      </c>
      <c r="D19" s="25">
        <v>0</v>
      </c>
      <c r="E19" s="27">
        <v>0</v>
      </c>
      <c r="F19" s="25">
        <v>0</v>
      </c>
    </row>
    <row r="20" spans="1:6" ht="34.5" x14ac:dyDescent="0.25">
      <c r="A20" s="25" t="s">
        <v>5</v>
      </c>
      <c r="B20" s="5" t="s">
        <v>117</v>
      </c>
      <c r="C20" s="25">
        <v>1127.4000000000001</v>
      </c>
      <c r="D20" s="25">
        <v>0</v>
      </c>
      <c r="E20" s="27">
        <v>0</v>
      </c>
      <c r="F20" s="25">
        <v>0</v>
      </c>
    </row>
    <row r="21" spans="1:6" ht="15.75" x14ac:dyDescent="0.25">
      <c r="A21" s="41" t="s">
        <v>10</v>
      </c>
      <c r="B21" s="42"/>
      <c r="C21" s="25">
        <f>SUM(C19:C20)</f>
        <v>1298.5</v>
      </c>
      <c r="D21" s="25">
        <f>SUM(D19:D20)</f>
        <v>0</v>
      </c>
      <c r="E21" s="27">
        <v>0</v>
      </c>
      <c r="F21" s="25">
        <f>SUM(F19:F20)</f>
        <v>0</v>
      </c>
    </row>
    <row r="22" spans="1:6" ht="15.75" x14ac:dyDescent="0.25">
      <c r="A22" s="46" t="s">
        <v>84</v>
      </c>
      <c r="B22" s="46"/>
      <c r="C22" s="46"/>
      <c r="D22" s="46"/>
      <c r="E22" s="46"/>
      <c r="F22" s="46"/>
    </row>
    <row r="23" spans="1:6" ht="69" customHeight="1" x14ac:dyDescent="0.25">
      <c r="A23" s="25" t="s">
        <v>4</v>
      </c>
      <c r="B23" s="5" t="s">
        <v>30</v>
      </c>
      <c r="C23" s="25">
        <v>28.9</v>
      </c>
      <c r="D23" s="25">
        <v>0</v>
      </c>
      <c r="E23" s="27">
        <v>0</v>
      </c>
      <c r="F23" s="25">
        <v>0</v>
      </c>
    </row>
    <row r="24" spans="1:6" ht="67.5" customHeight="1" x14ac:dyDescent="0.25">
      <c r="A24" s="25" t="s">
        <v>5</v>
      </c>
      <c r="B24" s="5" t="s">
        <v>42</v>
      </c>
      <c r="C24" s="25">
        <v>49.4</v>
      </c>
      <c r="D24" s="25">
        <v>0</v>
      </c>
      <c r="E24" s="27">
        <v>0</v>
      </c>
      <c r="F24" s="25">
        <v>0</v>
      </c>
    </row>
    <row r="25" spans="1:6" ht="31.5" x14ac:dyDescent="0.25">
      <c r="A25" s="25" t="s">
        <v>7</v>
      </c>
      <c r="B25" s="5" t="s">
        <v>31</v>
      </c>
      <c r="C25" s="25">
        <v>724.6</v>
      </c>
      <c r="D25" s="25">
        <v>5</v>
      </c>
      <c r="E25" s="25">
        <v>0.01</v>
      </c>
      <c r="F25" s="25">
        <v>0</v>
      </c>
    </row>
    <row r="26" spans="1:6" ht="15.75" x14ac:dyDescent="0.25">
      <c r="A26" s="41" t="s">
        <v>10</v>
      </c>
      <c r="B26" s="42"/>
      <c r="C26" s="25">
        <f>SUM(C23:C25)</f>
        <v>802.9</v>
      </c>
      <c r="D26" s="25">
        <f>SUM(D23:D25)</f>
        <v>5</v>
      </c>
      <c r="E26" s="25">
        <v>0.01</v>
      </c>
      <c r="F26" s="25">
        <f>SUM(F23:F25)</f>
        <v>0</v>
      </c>
    </row>
    <row r="27" spans="1:6" ht="15.75" x14ac:dyDescent="0.25">
      <c r="A27" s="46" t="s">
        <v>85</v>
      </c>
      <c r="B27" s="46"/>
      <c r="C27" s="46"/>
      <c r="D27" s="46"/>
      <c r="E27" s="46"/>
      <c r="F27" s="46"/>
    </row>
    <row r="28" spans="1:6" ht="72" customHeight="1" x14ac:dyDescent="0.25">
      <c r="A28" s="25" t="s">
        <v>4</v>
      </c>
      <c r="B28" s="5" t="s">
        <v>30</v>
      </c>
      <c r="C28" s="25">
        <v>39.4</v>
      </c>
      <c r="D28" s="25">
        <v>0</v>
      </c>
      <c r="E28" s="27">
        <v>0</v>
      </c>
      <c r="F28" s="25">
        <v>0</v>
      </c>
    </row>
    <row r="29" spans="1:6" ht="81.75" customHeight="1" x14ac:dyDescent="0.25">
      <c r="A29" s="25" t="s">
        <v>5</v>
      </c>
      <c r="B29" s="5" t="s">
        <v>43</v>
      </c>
      <c r="C29" s="25">
        <v>276.10000000000002</v>
      </c>
      <c r="D29" s="25">
        <v>3</v>
      </c>
      <c r="E29" s="25">
        <v>0.01</v>
      </c>
      <c r="F29" s="25">
        <v>0</v>
      </c>
    </row>
    <row r="30" spans="1:6" ht="115.5" customHeight="1" x14ac:dyDescent="0.25">
      <c r="A30" s="25" t="s">
        <v>7</v>
      </c>
      <c r="B30" s="5" t="s">
        <v>51</v>
      </c>
      <c r="C30" s="25">
        <v>15.3</v>
      </c>
      <c r="D30" s="25">
        <v>0</v>
      </c>
      <c r="E30" s="27">
        <v>0</v>
      </c>
      <c r="F30" s="25">
        <v>0</v>
      </c>
    </row>
    <row r="31" spans="1:6" ht="46.5" customHeight="1" x14ac:dyDescent="0.25">
      <c r="A31" s="25" t="s">
        <v>8</v>
      </c>
      <c r="B31" s="5" t="s">
        <v>44</v>
      </c>
      <c r="C31" s="25">
        <v>42.4</v>
      </c>
      <c r="D31" s="25">
        <v>1</v>
      </c>
      <c r="E31" s="25">
        <v>0.01</v>
      </c>
      <c r="F31" s="25">
        <v>0</v>
      </c>
    </row>
    <row r="32" spans="1:6" ht="31.5" x14ac:dyDescent="0.25">
      <c r="A32" s="25" t="s">
        <v>9</v>
      </c>
      <c r="B32" s="5" t="s">
        <v>36</v>
      </c>
      <c r="C32" s="27">
        <v>211</v>
      </c>
      <c r="D32" s="25">
        <v>3</v>
      </c>
      <c r="E32" s="25">
        <v>0.01</v>
      </c>
      <c r="F32" s="25">
        <v>0</v>
      </c>
    </row>
    <row r="33" spans="1:6" ht="15.75" x14ac:dyDescent="0.25">
      <c r="A33" s="41" t="s">
        <v>10</v>
      </c>
      <c r="B33" s="42"/>
      <c r="C33" s="25">
        <f>SUM(C28:C32)</f>
        <v>584.20000000000005</v>
      </c>
      <c r="D33" s="25">
        <f>SUM(D28:D32)</f>
        <v>7</v>
      </c>
      <c r="E33" s="25">
        <v>0.01</v>
      </c>
      <c r="F33" s="25">
        <f>SUM(F28:F32)</f>
        <v>0</v>
      </c>
    </row>
    <row r="34" spans="1:6" ht="15.75" x14ac:dyDescent="0.25">
      <c r="A34" s="46" t="s">
        <v>86</v>
      </c>
      <c r="B34" s="46"/>
      <c r="C34" s="46"/>
      <c r="D34" s="46"/>
      <c r="E34" s="46"/>
      <c r="F34" s="46"/>
    </row>
    <row r="35" spans="1:6" ht="80.25" customHeight="1" x14ac:dyDescent="0.25">
      <c r="A35" s="25" t="s">
        <v>4</v>
      </c>
      <c r="B35" s="5" t="s">
        <v>32</v>
      </c>
      <c r="C35" s="25">
        <v>49.7</v>
      </c>
      <c r="D35" s="25">
        <v>0</v>
      </c>
      <c r="E35" s="27">
        <v>0</v>
      </c>
      <c r="F35" s="25">
        <v>0</v>
      </c>
    </row>
    <row r="36" spans="1:6" ht="31.5" x14ac:dyDescent="0.25">
      <c r="A36" s="25" t="s">
        <v>5</v>
      </c>
      <c r="B36" s="5" t="s">
        <v>36</v>
      </c>
      <c r="C36" s="27">
        <v>233</v>
      </c>
      <c r="D36" s="25">
        <v>1</v>
      </c>
      <c r="E36" s="25">
        <v>4.0000000000000001E-3</v>
      </c>
      <c r="F36" s="25">
        <v>0</v>
      </c>
    </row>
    <row r="37" spans="1:6" ht="15.75" x14ac:dyDescent="0.25">
      <c r="A37" s="46" t="s">
        <v>10</v>
      </c>
      <c r="B37" s="46"/>
      <c r="C37" s="25">
        <f>SUM(C35:C36)</f>
        <v>282.7</v>
      </c>
      <c r="D37" s="25">
        <f>SUM(D35:D36)</f>
        <v>1</v>
      </c>
      <c r="E37" s="25">
        <v>4.0000000000000001E-3</v>
      </c>
      <c r="F37" s="25">
        <f>SUM(F35:F36)</f>
        <v>0</v>
      </c>
    </row>
    <row r="38" spans="1:6" ht="15.75" x14ac:dyDescent="0.25">
      <c r="A38" s="46" t="s">
        <v>87</v>
      </c>
      <c r="B38" s="46"/>
      <c r="C38" s="46"/>
      <c r="D38" s="46"/>
      <c r="E38" s="46"/>
      <c r="F38" s="46"/>
    </row>
    <row r="39" spans="1:6" ht="63" customHeight="1" x14ac:dyDescent="0.25">
      <c r="A39" s="25" t="s">
        <v>4</v>
      </c>
      <c r="B39" s="5" t="s">
        <v>30</v>
      </c>
      <c r="C39" s="27">
        <v>78</v>
      </c>
      <c r="D39" s="25">
        <v>3</v>
      </c>
      <c r="E39" s="25">
        <v>0.04</v>
      </c>
      <c r="F39" s="25">
        <v>0</v>
      </c>
    </row>
    <row r="40" spans="1:6" ht="63" x14ac:dyDescent="0.25">
      <c r="A40" s="25" t="s">
        <v>5</v>
      </c>
      <c r="B40" s="5" t="s">
        <v>103</v>
      </c>
      <c r="C40" s="25">
        <v>85.3</v>
      </c>
      <c r="D40" s="25">
        <v>3</v>
      </c>
      <c r="E40" s="25">
        <v>0.04</v>
      </c>
      <c r="F40" s="25">
        <v>0</v>
      </c>
    </row>
    <row r="41" spans="1:6" ht="110.25" x14ac:dyDescent="0.25">
      <c r="A41" s="25" t="s">
        <v>7</v>
      </c>
      <c r="B41" s="5" t="s">
        <v>45</v>
      </c>
      <c r="C41" s="25">
        <v>20.2</v>
      </c>
      <c r="D41" s="25">
        <v>1</v>
      </c>
      <c r="E41" s="25">
        <v>0.04</v>
      </c>
      <c r="F41" s="25">
        <v>0</v>
      </c>
    </row>
    <row r="42" spans="1:6" ht="31.5" x14ac:dyDescent="0.25">
      <c r="A42" s="25" t="s">
        <v>8</v>
      </c>
      <c r="B42" s="5" t="s">
        <v>31</v>
      </c>
      <c r="C42" s="25">
        <v>37.5</v>
      </c>
      <c r="D42" s="25">
        <v>2</v>
      </c>
      <c r="E42" s="25">
        <v>0.04</v>
      </c>
      <c r="F42" s="25">
        <v>0</v>
      </c>
    </row>
    <row r="43" spans="1:6" ht="15.75" x14ac:dyDescent="0.25">
      <c r="A43" s="41" t="s">
        <v>10</v>
      </c>
      <c r="B43" s="42"/>
      <c r="C43" s="27">
        <f>SUM(C39:C42)</f>
        <v>221</v>
      </c>
      <c r="D43" s="25">
        <f>SUM(D39:D42)</f>
        <v>9</v>
      </c>
      <c r="E43" s="25">
        <v>0.04</v>
      </c>
      <c r="F43" s="25">
        <f>SUM(F39:F42)</f>
        <v>0</v>
      </c>
    </row>
    <row r="44" spans="1:6" ht="15.75" x14ac:dyDescent="0.25">
      <c r="A44" s="46" t="s">
        <v>88</v>
      </c>
      <c r="B44" s="46"/>
      <c r="C44" s="46"/>
      <c r="D44" s="46"/>
      <c r="E44" s="46"/>
      <c r="F44" s="46"/>
    </row>
    <row r="45" spans="1:6" ht="64.5" customHeight="1" x14ac:dyDescent="0.25">
      <c r="A45" s="25" t="s">
        <v>4</v>
      </c>
      <c r="B45" s="5" t="s">
        <v>30</v>
      </c>
      <c r="C45" s="25">
        <v>195.2</v>
      </c>
      <c r="D45" s="25">
        <v>0</v>
      </c>
      <c r="E45" s="27">
        <v>0</v>
      </c>
      <c r="F45" s="25">
        <v>0</v>
      </c>
    </row>
    <row r="46" spans="1:6" ht="63" x14ac:dyDescent="0.25">
      <c r="A46" s="25" t="s">
        <v>5</v>
      </c>
      <c r="B46" s="5" t="s">
        <v>46</v>
      </c>
      <c r="C46" s="25">
        <v>255.9</v>
      </c>
      <c r="D46" s="25">
        <v>1</v>
      </c>
      <c r="E46" s="25">
        <v>2E-3</v>
      </c>
      <c r="F46" s="25">
        <v>0</v>
      </c>
    </row>
    <row r="47" spans="1:6" ht="60.75" customHeight="1" x14ac:dyDescent="0.25">
      <c r="A47" s="25" t="s">
        <v>7</v>
      </c>
      <c r="B47" s="5" t="s">
        <v>47</v>
      </c>
      <c r="C47" s="25">
        <v>71.599999999999994</v>
      </c>
      <c r="D47" s="25">
        <v>0</v>
      </c>
      <c r="E47" s="27">
        <v>0</v>
      </c>
      <c r="F47" s="25">
        <v>0</v>
      </c>
    </row>
    <row r="48" spans="1:6" ht="52.5" customHeight="1" x14ac:dyDescent="0.25">
      <c r="A48" s="25" t="s">
        <v>8</v>
      </c>
      <c r="B48" s="5" t="s">
        <v>48</v>
      </c>
      <c r="C48" s="25">
        <v>93.4</v>
      </c>
      <c r="D48" s="25">
        <v>0</v>
      </c>
      <c r="E48" s="27">
        <v>0</v>
      </c>
      <c r="F48" s="25">
        <v>0</v>
      </c>
    </row>
    <row r="49" spans="1:6" ht="34.5" x14ac:dyDescent="0.25">
      <c r="A49" s="25" t="s">
        <v>9</v>
      </c>
      <c r="B49" s="5" t="s">
        <v>118</v>
      </c>
      <c r="C49" s="25">
        <v>1202.8</v>
      </c>
      <c r="D49" s="25">
        <v>2</v>
      </c>
      <c r="E49" s="25">
        <v>2E-3</v>
      </c>
      <c r="F49" s="25">
        <v>0</v>
      </c>
    </row>
    <row r="50" spans="1:6" ht="15.75" x14ac:dyDescent="0.25">
      <c r="A50" s="41" t="s">
        <v>11</v>
      </c>
      <c r="B50" s="42"/>
      <c r="C50" s="27">
        <f>SUM(C45:C49)</f>
        <v>1818.9</v>
      </c>
      <c r="D50" s="25">
        <f>SUM(D45:D49)</f>
        <v>3</v>
      </c>
      <c r="E50" s="25">
        <v>2E-3</v>
      </c>
      <c r="F50" s="25">
        <f>SUM(F45:F49)</f>
        <v>0</v>
      </c>
    </row>
    <row r="51" spans="1:6" ht="15.75" x14ac:dyDescent="0.25">
      <c r="A51" s="46" t="s">
        <v>89</v>
      </c>
      <c r="B51" s="46"/>
      <c r="C51" s="46"/>
      <c r="D51" s="46"/>
      <c r="E51" s="46"/>
      <c r="F51" s="46"/>
    </row>
    <row r="52" spans="1:6" ht="65.25" customHeight="1" x14ac:dyDescent="0.25">
      <c r="A52" s="25" t="s">
        <v>4</v>
      </c>
      <c r="B52" s="5" t="s">
        <v>30</v>
      </c>
      <c r="C52" s="25">
        <v>157.9</v>
      </c>
      <c r="D52" s="25">
        <v>6</v>
      </c>
      <c r="E52" s="25">
        <v>0.04</v>
      </c>
      <c r="F52" s="25">
        <v>0</v>
      </c>
    </row>
    <row r="53" spans="1:6" ht="111.75" customHeight="1" x14ac:dyDescent="0.25">
      <c r="A53" s="25" t="s">
        <v>5</v>
      </c>
      <c r="B53" s="5" t="s">
        <v>119</v>
      </c>
      <c r="C53" s="25">
        <v>148.19999999999999</v>
      </c>
      <c r="D53" s="25">
        <v>6</v>
      </c>
      <c r="E53" s="25">
        <v>0.04</v>
      </c>
      <c r="F53" s="25">
        <v>0</v>
      </c>
    </row>
    <row r="54" spans="1:6" ht="66" customHeight="1" x14ac:dyDescent="0.25">
      <c r="A54" s="25" t="s">
        <v>7</v>
      </c>
      <c r="B54" s="5" t="s">
        <v>49</v>
      </c>
      <c r="C54" s="25">
        <v>92.6</v>
      </c>
      <c r="D54" s="25">
        <v>4</v>
      </c>
      <c r="E54" s="25">
        <v>0.04</v>
      </c>
      <c r="F54" s="25">
        <v>0</v>
      </c>
    </row>
    <row r="55" spans="1:6" ht="64.5" customHeight="1" x14ac:dyDescent="0.25">
      <c r="A55" s="25" t="s">
        <v>8</v>
      </c>
      <c r="B55" s="5" t="s">
        <v>50</v>
      </c>
      <c r="C55" s="25">
        <v>322.60000000000002</v>
      </c>
      <c r="D55" s="25">
        <v>12</v>
      </c>
      <c r="E55" s="25">
        <v>0.04</v>
      </c>
      <c r="F55" s="25">
        <v>0</v>
      </c>
    </row>
    <row r="56" spans="1:6" ht="114.75" customHeight="1" x14ac:dyDescent="0.25">
      <c r="A56" s="24" t="s">
        <v>9</v>
      </c>
      <c r="B56" s="5" t="s">
        <v>51</v>
      </c>
      <c r="C56" s="24">
        <v>17.5</v>
      </c>
      <c r="D56" s="24">
        <v>1</v>
      </c>
      <c r="E56" s="24">
        <v>0.04</v>
      </c>
      <c r="F56" s="24">
        <v>0</v>
      </c>
    </row>
    <row r="57" spans="1:6" ht="34.5" x14ac:dyDescent="0.25">
      <c r="A57" s="25" t="s">
        <v>12</v>
      </c>
      <c r="B57" s="5" t="s">
        <v>120</v>
      </c>
      <c r="C57" s="25">
        <v>499.2</v>
      </c>
      <c r="D57" s="25">
        <v>18</v>
      </c>
      <c r="E57" s="25">
        <v>0.04</v>
      </c>
      <c r="F57" s="25">
        <v>1</v>
      </c>
    </row>
    <row r="58" spans="1:6" ht="15.75" x14ac:dyDescent="0.25">
      <c r="A58" s="41" t="s">
        <v>10</v>
      </c>
      <c r="B58" s="42"/>
      <c r="C58" s="27">
        <f>SUM(C52:C57)</f>
        <v>1238</v>
      </c>
      <c r="D58" s="25">
        <f>SUM(D52:D57)</f>
        <v>47</v>
      </c>
      <c r="E58" s="25">
        <v>0.04</v>
      </c>
      <c r="F58" s="25">
        <f>SUM(F52:F57)</f>
        <v>1</v>
      </c>
    </row>
    <row r="59" spans="1:6" ht="15.75" x14ac:dyDescent="0.25">
      <c r="A59" s="46" t="s">
        <v>96</v>
      </c>
      <c r="B59" s="46"/>
      <c r="C59" s="46"/>
      <c r="D59" s="46"/>
      <c r="E59" s="46"/>
      <c r="F59" s="46"/>
    </row>
    <row r="60" spans="1:6" ht="72" customHeight="1" x14ac:dyDescent="0.25">
      <c r="A60" s="25" t="s">
        <v>4</v>
      </c>
      <c r="B60" s="5" t="s">
        <v>30</v>
      </c>
      <c r="C60" s="25">
        <v>56.5</v>
      </c>
      <c r="D60" s="25">
        <v>1</v>
      </c>
      <c r="E60" s="25">
        <v>0.02</v>
      </c>
      <c r="F60" s="25">
        <v>0</v>
      </c>
    </row>
    <row r="61" spans="1:6" ht="63" customHeight="1" x14ac:dyDescent="0.25">
      <c r="A61" s="25" t="s">
        <v>5</v>
      </c>
      <c r="B61" s="5" t="s">
        <v>121</v>
      </c>
      <c r="C61" s="25">
        <v>170.4</v>
      </c>
      <c r="D61" s="25">
        <v>3</v>
      </c>
      <c r="E61" s="25">
        <v>0.02</v>
      </c>
      <c r="F61" s="25">
        <v>0</v>
      </c>
    </row>
    <row r="62" spans="1:6" ht="82.5" customHeight="1" x14ac:dyDescent="0.25">
      <c r="A62" s="25" t="s">
        <v>7</v>
      </c>
      <c r="B62" s="5" t="s">
        <v>137</v>
      </c>
      <c r="C62" s="27">
        <v>181</v>
      </c>
      <c r="D62" s="25">
        <v>4</v>
      </c>
      <c r="E62" s="25">
        <v>0.02</v>
      </c>
      <c r="F62" s="25">
        <v>0</v>
      </c>
    </row>
    <row r="63" spans="1:6" ht="66" customHeight="1" x14ac:dyDescent="0.25">
      <c r="A63" s="25" t="s">
        <v>8</v>
      </c>
      <c r="B63" s="5" t="s">
        <v>52</v>
      </c>
      <c r="C63" s="25">
        <v>110.7</v>
      </c>
      <c r="D63" s="25">
        <v>2</v>
      </c>
      <c r="E63" s="25">
        <v>0.02</v>
      </c>
      <c r="F63" s="25">
        <v>0</v>
      </c>
    </row>
    <row r="64" spans="1:6" ht="34.5" x14ac:dyDescent="0.25">
      <c r="A64" s="25" t="s">
        <v>9</v>
      </c>
      <c r="B64" s="5" t="s">
        <v>123</v>
      </c>
      <c r="C64" s="25">
        <v>1213.0999999999999</v>
      </c>
      <c r="D64" s="25">
        <v>26</v>
      </c>
      <c r="E64" s="25">
        <v>0.02</v>
      </c>
      <c r="F64" s="25">
        <v>1</v>
      </c>
    </row>
    <row r="65" spans="1:6" ht="15.75" x14ac:dyDescent="0.25">
      <c r="A65" s="41" t="s">
        <v>10</v>
      </c>
      <c r="B65" s="42"/>
      <c r="C65" s="25">
        <f>SUM(C60:C64)</f>
        <v>1731.6999999999998</v>
      </c>
      <c r="D65" s="25">
        <f>SUM(D60:D64)</f>
        <v>36</v>
      </c>
      <c r="E65" s="25">
        <v>0.02</v>
      </c>
      <c r="F65" s="25">
        <f>SUM(F60:F64)</f>
        <v>1</v>
      </c>
    </row>
    <row r="66" spans="1:6" ht="15.75" x14ac:dyDescent="0.25">
      <c r="A66" s="46" t="s">
        <v>99</v>
      </c>
      <c r="B66" s="46"/>
      <c r="C66" s="46"/>
      <c r="D66" s="46"/>
      <c r="E66" s="46"/>
      <c r="F66" s="46"/>
    </row>
    <row r="67" spans="1:6" ht="78.75" customHeight="1" x14ac:dyDescent="0.25">
      <c r="A67" s="25" t="s">
        <v>4</v>
      </c>
      <c r="B67" s="5" t="s">
        <v>53</v>
      </c>
      <c r="C67" s="27">
        <v>181</v>
      </c>
      <c r="D67" s="25">
        <v>11</v>
      </c>
      <c r="E67" s="25">
        <v>0.06</v>
      </c>
      <c r="F67" s="25">
        <v>0</v>
      </c>
    </row>
    <row r="68" spans="1:6" ht="67.5" customHeight="1" x14ac:dyDescent="0.25">
      <c r="A68" s="25" t="s">
        <v>5</v>
      </c>
      <c r="B68" s="5" t="s">
        <v>30</v>
      </c>
      <c r="C68" s="25">
        <v>71.400000000000006</v>
      </c>
      <c r="D68" s="25">
        <v>4</v>
      </c>
      <c r="E68" s="25">
        <v>0.06</v>
      </c>
      <c r="F68" s="25">
        <v>0</v>
      </c>
    </row>
    <row r="69" spans="1:6" ht="114.75" customHeight="1" x14ac:dyDescent="0.25">
      <c r="A69" s="25" t="s">
        <v>7</v>
      </c>
      <c r="B69" s="5" t="s">
        <v>51</v>
      </c>
      <c r="C69" s="25">
        <v>18.399999999999999</v>
      </c>
      <c r="D69" s="25">
        <v>1</v>
      </c>
      <c r="E69" s="25">
        <v>0.06</v>
      </c>
      <c r="F69" s="25">
        <v>0</v>
      </c>
    </row>
    <row r="70" spans="1:6" ht="63" x14ac:dyDescent="0.25">
      <c r="A70" s="25" t="s">
        <v>8</v>
      </c>
      <c r="B70" s="5" t="s">
        <v>54</v>
      </c>
      <c r="C70" s="25">
        <v>21.1</v>
      </c>
      <c r="D70" s="25">
        <v>1</v>
      </c>
      <c r="E70" s="25">
        <v>0.06</v>
      </c>
      <c r="F70" s="25">
        <v>0</v>
      </c>
    </row>
    <row r="71" spans="1:6" ht="31.5" x14ac:dyDescent="0.25">
      <c r="A71" s="25" t="s">
        <v>9</v>
      </c>
      <c r="B71" s="5" t="s">
        <v>36</v>
      </c>
      <c r="C71" s="25">
        <v>79.900000000000006</v>
      </c>
      <c r="D71" s="25">
        <v>6</v>
      </c>
      <c r="E71" s="25">
        <v>0.06</v>
      </c>
      <c r="F71" s="25">
        <v>0</v>
      </c>
    </row>
    <row r="72" spans="1:6" ht="15.75" x14ac:dyDescent="0.25">
      <c r="A72" s="41" t="s">
        <v>10</v>
      </c>
      <c r="B72" s="42"/>
      <c r="C72" s="27">
        <f>SUM(C67:C71)</f>
        <v>371.80000000000007</v>
      </c>
      <c r="D72" s="25">
        <f>SUM(D67:D71)</f>
        <v>23</v>
      </c>
      <c r="E72" s="25">
        <v>0.06</v>
      </c>
      <c r="F72" s="25">
        <f>SUM(F67:F71)</f>
        <v>0</v>
      </c>
    </row>
    <row r="73" spans="1:6" ht="15.75" x14ac:dyDescent="0.25">
      <c r="A73" s="46" t="s">
        <v>90</v>
      </c>
      <c r="B73" s="46"/>
      <c r="C73" s="46"/>
      <c r="D73" s="46"/>
      <c r="E73" s="46"/>
      <c r="F73" s="46"/>
    </row>
    <row r="74" spans="1:6" ht="90" customHeight="1" x14ac:dyDescent="0.25">
      <c r="A74" s="25" t="s">
        <v>4</v>
      </c>
      <c r="B74" s="5" t="s">
        <v>55</v>
      </c>
      <c r="C74" s="25">
        <v>27.6</v>
      </c>
      <c r="D74" s="25">
        <v>1</v>
      </c>
      <c r="E74" s="25">
        <v>0.04</v>
      </c>
      <c r="F74" s="25">
        <v>0</v>
      </c>
    </row>
    <row r="75" spans="1:6" ht="65.25" customHeight="1" x14ac:dyDescent="0.25">
      <c r="A75" s="25" t="s">
        <v>5</v>
      </c>
      <c r="B75" s="5" t="s">
        <v>30</v>
      </c>
      <c r="C75" s="27">
        <v>18</v>
      </c>
      <c r="D75" s="25">
        <v>1</v>
      </c>
      <c r="E75" s="25">
        <v>0.04</v>
      </c>
      <c r="F75" s="25">
        <v>0</v>
      </c>
    </row>
    <row r="76" spans="1:6" ht="51" customHeight="1" x14ac:dyDescent="0.25">
      <c r="A76" s="25" t="s">
        <v>7</v>
      </c>
      <c r="B76" s="5" t="s">
        <v>56</v>
      </c>
      <c r="C76" s="27">
        <v>42</v>
      </c>
      <c r="D76" s="25">
        <v>2</v>
      </c>
      <c r="E76" s="25">
        <v>0.04</v>
      </c>
      <c r="F76" s="25">
        <v>0</v>
      </c>
    </row>
    <row r="77" spans="1:6" ht="66" customHeight="1" x14ac:dyDescent="0.25">
      <c r="A77" s="25" t="s">
        <v>8</v>
      </c>
      <c r="B77" s="5" t="s">
        <v>57</v>
      </c>
      <c r="C77" s="25">
        <v>12.5</v>
      </c>
      <c r="D77" s="25">
        <v>1</v>
      </c>
      <c r="E77" s="25">
        <v>0.04</v>
      </c>
      <c r="F77" s="25">
        <v>0</v>
      </c>
    </row>
    <row r="78" spans="1:6" ht="85.5" customHeight="1" x14ac:dyDescent="0.25">
      <c r="A78" s="25" t="s">
        <v>9</v>
      </c>
      <c r="B78" s="5" t="s">
        <v>58</v>
      </c>
      <c r="C78" s="25">
        <v>30.1</v>
      </c>
      <c r="D78" s="25">
        <v>1</v>
      </c>
      <c r="E78" s="25">
        <v>0.04</v>
      </c>
      <c r="F78" s="25">
        <v>0</v>
      </c>
    </row>
    <row r="79" spans="1:6" ht="61.5" customHeight="1" x14ac:dyDescent="0.25">
      <c r="A79" s="25" t="s">
        <v>12</v>
      </c>
      <c r="B79" s="5" t="s">
        <v>59</v>
      </c>
      <c r="C79" s="25">
        <v>21.1</v>
      </c>
      <c r="D79" s="25">
        <v>1</v>
      </c>
      <c r="E79" s="25">
        <v>0.04</v>
      </c>
      <c r="F79" s="25">
        <v>0</v>
      </c>
    </row>
    <row r="80" spans="1:6" ht="52.5" customHeight="1" x14ac:dyDescent="0.25">
      <c r="A80" s="25" t="s">
        <v>13</v>
      </c>
      <c r="B80" s="5" t="s">
        <v>60</v>
      </c>
      <c r="C80" s="25">
        <v>12.4</v>
      </c>
      <c r="D80" s="25">
        <v>1</v>
      </c>
      <c r="E80" s="25">
        <v>0.04</v>
      </c>
      <c r="F80" s="25">
        <v>0</v>
      </c>
    </row>
    <row r="81" spans="1:6" ht="51.75" customHeight="1" x14ac:dyDescent="0.25">
      <c r="A81" s="25" t="s">
        <v>14</v>
      </c>
      <c r="B81" s="5" t="s">
        <v>61</v>
      </c>
      <c r="C81" s="25">
        <v>0.8</v>
      </c>
      <c r="D81" s="25">
        <v>0</v>
      </c>
      <c r="E81" s="27">
        <v>0</v>
      </c>
      <c r="F81" s="25">
        <v>0</v>
      </c>
    </row>
    <row r="82" spans="1:6" ht="31.5" x14ac:dyDescent="0.25">
      <c r="A82" s="25" t="s">
        <v>15</v>
      </c>
      <c r="B82" s="5" t="s">
        <v>31</v>
      </c>
      <c r="C82" s="25">
        <v>60.9</v>
      </c>
      <c r="D82" s="25">
        <v>2</v>
      </c>
      <c r="E82" s="25">
        <v>0.04</v>
      </c>
      <c r="F82" s="25">
        <v>0</v>
      </c>
    </row>
    <row r="83" spans="1:6" ht="15.75" x14ac:dyDescent="0.25">
      <c r="A83" s="41" t="s">
        <v>10</v>
      </c>
      <c r="B83" s="42"/>
      <c r="C83" s="25">
        <f>SUM(C74:C82)</f>
        <v>225.4</v>
      </c>
      <c r="D83" s="25">
        <f>SUM(D74:D82)</f>
        <v>10</v>
      </c>
      <c r="E83" s="25">
        <v>0.04</v>
      </c>
      <c r="F83" s="25">
        <f>SUM(F74:F82)</f>
        <v>0</v>
      </c>
    </row>
    <row r="84" spans="1:6" ht="15.75" x14ac:dyDescent="0.25">
      <c r="A84" s="46" t="s">
        <v>97</v>
      </c>
      <c r="B84" s="46"/>
      <c r="C84" s="46"/>
      <c r="D84" s="46"/>
      <c r="E84" s="46"/>
      <c r="F84" s="46"/>
    </row>
    <row r="85" spans="1:6" ht="64.5" customHeight="1" x14ac:dyDescent="0.25">
      <c r="A85" s="25" t="s">
        <v>4</v>
      </c>
      <c r="B85" s="5" t="s">
        <v>30</v>
      </c>
      <c r="C85" s="25">
        <v>223.8</v>
      </c>
      <c r="D85" s="25">
        <v>6</v>
      </c>
      <c r="E85" s="25">
        <v>0.03</v>
      </c>
      <c r="F85" s="25">
        <v>0</v>
      </c>
    </row>
    <row r="86" spans="1:6" ht="96" customHeight="1" x14ac:dyDescent="0.25">
      <c r="A86" s="25" t="s">
        <v>5</v>
      </c>
      <c r="B86" s="5" t="s">
        <v>62</v>
      </c>
      <c r="C86" s="25">
        <v>43.5</v>
      </c>
      <c r="D86" s="25">
        <v>1</v>
      </c>
      <c r="E86" s="25">
        <v>0.03</v>
      </c>
      <c r="F86" s="25">
        <v>0</v>
      </c>
    </row>
    <row r="87" spans="1:6" ht="66" customHeight="1" x14ac:dyDescent="0.25">
      <c r="A87" s="25" t="s">
        <v>7</v>
      </c>
      <c r="B87" s="5" t="s">
        <v>63</v>
      </c>
      <c r="C87" s="25">
        <v>24.4</v>
      </c>
      <c r="D87" s="25">
        <v>1</v>
      </c>
      <c r="E87" s="25">
        <v>0.03</v>
      </c>
      <c r="F87" s="25">
        <v>0</v>
      </c>
    </row>
    <row r="88" spans="1:6" ht="63" x14ac:dyDescent="0.25">
      <c r="A88" s="25" t="s">
        <v>8</v>
      </c>
      <c r="B88" s="5" t="s">
        <v>54</v>
      </c>
      <c r="C88" s="27">
        <v>48</v>
      </c>
      <c r="D88" s="25">
        <v>1</v>
      </c>
      <c r="E88" s="25">
        <v>0.03</v>
      </c>
      <c r="F88" s="25">
        <v>0</v>
      </c>
    </row>
    <row r="89" spans="1:6" ht="34.5" x14ac:dyDescent="0.25">
      <c r="A89" s="25" t="s">
        <v>9</v>
      </c>
      <c r="B89" s="5" t="s">
        <v>124</v>
      </c>
      <c r="C89" s="25">
        <v>99.7</v>
      </c>
      <c r="D89" s="25">
        <v>2</v>
      </c>
      <c r="E89" s="25">
        <v>0.02</v>
      </c>
      <c r="F89" s="25">
        <v>0</v>
      </c>
    </row>
    <row r="90" spans="1:6" ht="15.75" x14ac:dyDescent="0.25">
      <c r="A90" s="41" t="s">
        <v>10</v>
      </c>
      <c r="B90" s="42"/>
      <c r="C90" s="25">
        <f>SUM(C85:C89)</f>
        <v>439.4</v>
      </c>
      <c r="D90" s="25">
        <f>SUM(D85:D89)</f>
        <v>11</v>
      </c>
      <c r="E90" s="25">
        <v>0.03</v>
      </c>
      <c r="F90" s="25">
        <f>SUM(F85:F89)</f>
        <v>0</v>
      </c>
    </row>
    <row r="91" spans="1:6" ht="15.75" x14ac:dyDescent="0.25">
      <c r="A91" s="46" t="s">
        <v>91</v>
      </c>
      <c r="B91" s="46"/>
      <c r="C91" s="46"/>
      <c r="D91" s="46"/>
      <c r="E91" s="46"/>
      <c r="F91" s="46"/>
    </row>
    <row r="92" spans="1:6" ht="86.25" customHeight="1" x14ac:dyDescent="0.25">
      <c r="A92" s="25" t="s">
        <v>4</v>
      </c>
      <c r="B92" s="5" t="s">
        <v>33</v>
      </c>
      <c r="C92" s="25">
        <v>710.9</v>
      </c>
      <c r="D92" s="25">
        <v>43</v>
      </c>
      <c r="E92" s="25">
        <v>0.06</v>
      </c>
      <c r="F92" s="25">
        <v>0</v>
      </c>
    </row>
    <row r="93" spans="1:6" ht="66.75" customHeight="1" x14ac:dyDescent="0.25">
      <c r="A93" s="24" t="s">
        <v>5</v>
      </c>
      <c r="B93" s="5" t="s">
        <v>64</v>
      </c>
      <c r="C93" s="24">
        <v>59.9</v>
      </c>
      <c r="D93" s="24">
        <v>4</v>
      </c>
      <c r="E93" s="24">
        <v>0.06</v>
      </c>
      <c r="F93" s="24">
        <v>0</v>
      </c>
    </row>
    <row r="94" spans="1:6" ht="81.75" customHeight="1" x14ac:dyDescent="0.25">
      <c r="A94" s="25" t="s">
        <v>7</v>
      </c>
      <c r="B94" s="5" t="s">
        <v>101</v>
      </c>
      <c r="C94" s="25">
        <v>127.9</v>
      </c>
      <c r="D94" s="25">
        <v>8</v>
      </c>
      <c r="E94" s="25">
        <v>0.06</v>
      </c>
      <c r="F94" s="25">
        <v>0</v>
      </c>
    </row>
    <row r="95" spans="1:6" ht="31.5" x14ac:dyDescent="0.25">
      <c r="A95" s="25" t="s">
        <v>8</v>
      </c>
      <c r="B95" s="5" t="s">
        <v>36</v>
      </c>
      <c r="C95" s="25">
        <v>247.6</v>
      </c>
      <c r="D95" s="25">
        <v>15</v>
      </c>
      <c r="E95" s="25">
        <v>0.06</v>
      </c>
      <c r="F95" s="25">
        <v>1</v>
      </c>
    </row>
    <row r="96" spans="1:6" ht="15.75" x14ac:dyDescent="0.25">
      <c r="A96" s="41" t="s">
        <v>10</v>
      </c>
      <c r="B96" s="42"/>
      <c r="C96" s="25">
        <f>SUM(C92:C95)</f>
        <v>1146.3</v>
      </c>
      <c r="D96" s="25">
        <f>SUM(D92:D95)</f>
        <v>70</v>
      </c>
      <c r="E96" s="25">
        <v>0.06</v>
      </c>
      <c r="F96" s="25">
        <f>SUM(F92:F95)</f>
        <v>1</v>
      </c>
    </row>
    <row r="97" spans="1:6" ht="15.75" x14ac:dyDescent="0.25">
      <c r="A97" s="46" t="s">
        <v>98</v>
      </c>
      <c r="B97" s="46"/>
      <c r="C97" s="46"/>
      <c r="D97" s="46"/>
      <c r="E97" s="46"/>
      <c r="F97" s="46"/>
    </row>
    <row r="98" spans="1:6" ht="66.75" customHeight="1" x14ac:dyDescent="0.25">
      <c r="A98" s="25" t="s">
        <v>4</v>
      </c>
      <c r="B98" s="5" t="s">
        <v>30</v>
      </c>
      <c r="C98" s="27">
        <v>352</v>
      </c>
      <c r="D98" s="25">
        <v>22</v>
      </c>
      <c r="E98" s="25">
        <v>0.06</v>
      </c>
      <c r="F98" s="25">
        <v>0</v>
      </c>
    </row>
    <row r="99" spans="1:6" ht="94.5" customHeight="1" x14ac:dyDescent="0.25">
      <c r="A99" s="25" t="s">
        <v>5</v>
      </c>
      <c r="B99" s="5" t="s">
        <v>138</v>
      </c>
      <c r="C99" s="25">
        <v>18.5</v>
      </c>
      <c r="D99" s="25">
        <v>1</v>
      </c>
      <c r="E99" s="25">
        <v>0.06</v>
      </c>
      <c r="F99" s="25">
        <v>0</v>
      </c>
    </row>
    <row r="100" spans="1:6" ht="111" customHeight="1" x14ac:dyDescent="0.25">
      <c r="A100" s="24" t="s">
        <v>7</v>
      </c>
      <c r="B100" s="5" t="s">
        <v>112</v>
      </c>
      <c r="C100" s="28">
        <v>21</v>
      </c>
      <c r="D100" s="24">
        <v>1</v>
      </c>
      <c r="E100" s="24">
        <v>0.06</v>
      </c>
      <c r="F100" s="24">
        <v>0</v>
      </c>
    </row>
    <row r="101" spans="1:6" ht="54" customHeight="1" x14ac:dyDescent="0.25">
      <c r="A101" s="24" t="s">
        <v>8</v>
      </c>
      <c r="B101" s="5" t="s">
        <v>65</v>
      </c>
      <c r="C101" s="24">
        <v>13.8</v>
      </c>
      <c r="D101" s="24">
        <v>1</v>
      </c>
      <c r="E101" s="24">
        <v>0.06</v>
      </c>
      <c r="F101" s="24">
        <v>0</v>
      </c>
    </row>
    <row r="102" spans="1:6" ht="108" customHeight="1" x14ac:dyDescent="0.25">
      <c r="A102" s="25" t="s">
        <v>9</v>
      </c>
      <c r="B102" s="5" t="s">
        <v>66</v>
      </c>
      <c r="C102" s="25">
        <v>12.9</v>
      </c>
      <c r="D102" s="25">
        <v>1</v>
      </c>
      <c r="E102" s="25">
        <v>0.06</v>
      </c>
      <c r="F102" s="25">
        <v>0</v>
      </c>
    </row>
    <row r="103" spans="1:6" ht="69" customHeight="1" x14ac:dyDescent="0.25">
      <c r="A103" s="25" t="s">
        <v>12</v>
      </c>
      <c r="B103" s="5" t="s">
        <v>34</v>
      </c>
      <c r="C103" s="25">
        <v>26.4</v>
      </c>
      <c r="D103" s="25">
        <v>2</v>
      </c>
      <c r="E103" s="25">
        <v>0.06</v>
      </c>
      <c r="F103" s="25">
        <v>0</v>
      </c>
    </row>
    <row r="104" spans="1:6" ht="45" customHeight="1" x14ac:dyDescent="0.25">
      <c r="A104" s="25" t="s">
        <v>13</v>
      </c>
      <c r="B104" s="5" t="s">
        <v>67</v>
      </c>
      <c r="C104" s="25">
        <v>16.5</v>
      </c>
      <c r="D104" s="25">
        <v>1</v>
      </c>
      <c r="E104" s="25">
        <v>0.06</v>
      </c>
      <c r="F104" s="25">
        <v>0</v>
      </c>
    </row>
    <row r="105" spans="1:6" ht="78.75" x14ac:dyDescent="0.25">
      <c r="A105" s="25" t="s">
        <v>14</v>
      </c>
      <c r="B105" s="5" t="s">
        <v>35</v>
      </c>
      <c r="C105" s="25">
        <v>19.899999999999999</v>
      </c>
      <c r="D105" s="25">
        <v>1</v>
      </c>
      <c r="E105" s="25">
        <v>0.06</v>
      </c>
      <c r="F105" s="25">
        <v>0</v>
      </c>
    </row>
    <row r="106" spans="1:6" ht="63" x14ac:dyDescent="0.25">
      <c r="A106" s="25" t="s">
        <v>16</v>
      </c>
      <c r="B106" s="5" t="s">
        <v>54</v>
      </c>
      <c r="C106" s="25">
        <v>19.600000000000001</v>
      </c>
      <c r="D106" s="25">
        <v>1</v>
      </c>
      <c r="E106" s="25">
        <v>0.06</v>
      </c>
      <c r="F106" s="25">
        <v>0</v>
      </c>
    </row>
    <row r="107" spans="1:6" ht="31.5" x14ac:dyDescent="0.25">
      <c r="A107" s="25" t="s">
        <v>17</v>
      </c>
      <c r="B107" s="5" t="s">
        <v>36</v>
      </c>
      <c r="C107" s="25">
        <v>138.9</v>
      </c>
      <c r="D107" s="25">
        <v>9</v>
      </c>
      <c r="E107" s="25">
        <v>0.06</v>
      </c>
      <c r="F107" s="25">
        <v>0</v>
      </c>
    </row>
    <row r="108" spans="1:6" ht="15.75" x14ac:dyDescent="0.25">
      <c r="A108" s="41" t="s">
        <v>10</v>
      </c>
      <c r="B108" s="42"/>
      <c r="C108" s="27">
        <f>SUM(C98:C107)</f>
        <v>639.5</v>
      </c>
      <c r="D108" s="25">
        <f>SUM(D98:D107)</f>
        <v>40</v>
      </c>
      <c r="E108" s="25">
        <v>0.06</v>
      </c>
      <c r="F108" s="25">
        <f>SUM(F98:F107)</f>
        <v>0</v>
      </c>
    </row>
    <row r="109" spans="1:6" ht="15.75" x14ac:dyDescent="0.25">
      <c r="A109" s="46" t="s">
        <v>92</v>
      </c>
      <c r="B109" s="46"/>
      <c r="C109" s="46"/>
      <c r="D109" s="46"/>
      <c r="E109" s="46"/>
      <c r="F109" s="46"/>
    </row>
    <row r="110" spans="1:6" ht="69" customHeight="1" x14ac:dyDescent="0.25">
      <c r="A110" s="25" t="s">
        <v>4</v>
      </c>
      <c r="B110" s="5" t="s">
        <v>30</v>
      </c>
      <c r="C110" s="25">
        <v>107.1</v>
      </c>
      <c r="D110" s="25">
        <v>2</v>
      </c>
      <c r="E110" s="25">
        <v>0.02</v>
      </c>
      <c r="F110" s="25">
        <v>0</v>
      </c>
    </row>
    <row r="111" spans="1:6" ht="34.5" x14ac:dyDescent="0.25">
      <c r="A111" s="25" t="s">
        <v>5</v>
      </c>
      <c r="B111" s="5" t="s">
        <v>126</v>
      </c>
      <c r="C111" s="27">
        <v>847</v>
      </c>
      <c r="D111" s="25">
        <v>14</v>
      </c>
      <c r="E111" s="25">
        <v>0.02</v>
      </c>
      <c r="F111" s="25">
        <v>0</v>
      </c>
    </row>
    <row r="112" spans="1:6" ht="15.75" x14ac:dyDescent="0.25">
      <c r="A112" s="41" t="s">
        <v>10</v>
      </c>
      <c r="B112" s="42"/>
      <c r="C112" s="25">
        <f>SUM(C110:C111)</f>
        <v>954.1</v>
      </c>
      <c r="D112" s="25">
        <f>SUM(D110:D111)</f>
        <v>16</v>
      </c>
      <c r="E112" s="25">
        <f>SUM(E110:E111)</f>
        <v>0.04</v>
      </c>
      <c r="F112" s="25">
        <f>SUM(F110:F111)</f>
        <v>0</v>
      </c>
    </row>
    <row r="113" spans="1:6" ht="15.75" x14ac:dyDescent="0.25">
      <c r="A113" s="46" t="s">
        <v>100</v>
      </c>
      <c r="B113" s="46"/>
      <c r="C113" s="46"/>
      <c r="D113" s="46"/>
      <c r="E113" s="46"/>
      <c r="F113" s="46"/>
    </row>
    <row r="114" spans="1:6" ht="68.25" customHeight="1" x14ac:dyDescent="0.25">
      <c r="A114" s="25" t="s">
        <v>4</v>
      </c>
      <c r="B114" s="5" t="s">
        <v>30</v>
      </c>
      <c r="C114" s="25">
        <v>24.7</v>
      </c>
      <c r="D114" s="25">
        <v>0</v>
      </c>
      <c r="E114" s="27">
        <v>0</v>
      </c>
      <c r="F114" s="25">
        <v>0</v>
      </c>
    </row>
    <row r="115" spans="1:6" ht="80.25" customHeight="1" x14ac:dyDescent="0.25">
      <c r="A115" s="25" t="s">
        <v>5</v>
      </c>
      <c r="B115" s="5" t="s">
        <v>58</v>
      </c>
      <c r="C115" s="25">
        <v>58.6</v>
      </c>
      <c r="D115" s="25">
        <v>1</v>
      </c>
      <c r="E115" s="25">
        <v>0.02</v>
      </c>
      <c r="F115" s="25">
        <v>0</v>
      </c>
    </row>
    <row r="116" spans="1:6" ht="81" customHeight="1" x14ac:dyDescent="0.25">
      <c r="A116" s="25" t="s">
        <v>7</v>
      </c>
      <c r="B116" s="5" t="s">
        <v>127</v>
      </c>
      <c r="C116" s="25">
        <v>48.6</v>
      </c>
      <c r="D116" s="25">
        <v>1</v>
      </c>
      <c r="E116" s="25">
        <v>0.02</v>
      </c>
      <c r="F116" s="25">
        <v>0</v>
      </c>
    </row>
    <row r="117" spans="1:6" ht="31.5" x14ac:dyDescent="0.25">
      <c r="A117" s="25" t="s">
        <v>8</v>
      </c>
      <c r="B117" s="5" t="s">
        <v>36</v>
      </c>
      <c r="C117" s="27">
        <v>87.1</v>
      </c>
      <c r="D117" s="25">
        <v>2</v>
      </c>
      <c r="E117" s="25">
        <v>0.02</v>
      </c>
      <c r="F117" s="25">
        <v>0</v>
      </c>
    </row>
    <row r="118" spans="1:6" ht="15.75" x14ac:dyDescent="0.25">
      <c r="A118" s="41" t="s">
        <v>10</v>
      </c>
      <c r="B118" s="42"/>
      <c r="C118" s="27">
        <f>SUM(C114:C117)</f>
        <v>219</v>
      </c>
      <c r="D118" s="25">
        <f>SUM(D114:D117)</f>
        <v>4</v>
      </c>
      <c r="E118" s="25">
        <v>0.02</v>
      </c>
      <c r="F118" s="25">
        <f>SUM(F114:F117)</f>
        <v>0</v>
      </c>
    </row>
    <row r="119" spans="1:6" ht="15.75" x14ac:dyDescent="0.25">
      <c r="A119" s="46" t="s">
        <v>93</v>
      </c>
      <c r="B119" s="46"/>
      <c r="C119" s="46"/>
      <c r="D119" s="46"/>
      <c r="E119" s="46"/>
      <c r="F119" s="46"/>
    </row>
    <row r="120" spans="1:6" ht="63" x14ac:dyDescent="0.25">
      <c r="A120" s="25" t="s">
        <v>4</v>
      </c>
      <c r="B120" s="5" t="s">
        <v>30</v>
      </c>
      <c r="C120" s="25">
        <v>14.3</v>
      </c>
      <c r="D120" s="25">
        <v>1</v>
      </c>
      <c r="E120" s="25">
        <v>0.04</v>
      </c>
      <c r="F120" s="25">
        <v>0</v>
      </c>
    </row>
    <row r="121" spans="1:6" ht="110.25" x14ac:dyDescent="0.25">
      <c r="A121" s="25" t="s">
        <v>5</v>
      </c>
      <c r="B121" s="5" t="s">
        <v>66</v>
      </c>
      <c r="C121" s="25">
        <v>111.7</v>
      </c>
      <c r="D121" s="25">
        <v>5</v>
      </c>
      <c r="E121" s="25">
        <v>0.04</v>
      </c>
      <c r="F121" s="25">
        <v>0</v>
      </c>
    </row>
    <row r="122" spans="1:6" ht="78.75" x14ac:dyDescent="0.25">
      <c r="A122" s="25" t="s">
        <v>7</v>
      </c>
      <c r="B122" s="5" t="s">
        <v>68</v>
      </c>
      <c r="C122" s="27">
        <v>194</v>
      </c>
      <c r="D122" s="25">
        <v>8</v>
      </c>
      <c r="E122" s="25">
        <v>0.04</v>
      </c>
      <c r="F122" s="25">
        <v>0</v>
      </c>
    </row>
    <row r="123" spans="1:6" ht="47.25" x14ac:dyDescent="0.25">
      <c r="A123" s="25" t="s">
        <v>8</v>
      </c>
      <c r="B123" s="5" t="s">
        <v>69</v>
      </c>
      <c r="C123" s="25">
        <v>96.6</v>
      </c>
      <c r="D123" s="25">
        <v>4</v>
      </c>
      <c r="E123" s="25">
        <v>0.04</v>
      </c>
      <c r="F123" s="25">
        <v>0</v>
      </c>
    </row>
    <row r="124" spans="1:6" ht="63" x14ac:dyDescent="0.25">
      <c r="A124" s="25" t="s">
        <v>9</v>
      </c>
      <c r="B124" s="5" t="s">
        <v>70</v>
      </c>
      <c r="C124" s="25">
        <v>62.5</v>
      </c>
      <c r="D124" s="25">
        <v>3</v>
      </c>
      <c r="E124" s="25">
        <v>0.04</v>
      </c>
      <c r="F124" s="25">
        <v>0</v>
      </c>
    </row>
    <row r="125" spans="1:6" ht="63" x14ac:dyDescent="0.25">
      <c r="A125" s="25" t="s">
        <v>12</v>
      </c>
      <c r="B125" s="5" t="s">
        <v>71</v>
      </c>
      <c r="C125" s="25">
        <v>46.5</v>
      </c>
      <c r="D125" s="25">
        <v>2</v>
      </c>
      <c r="E125" s="25">
        <v>0.04</v>
      </c>
      <c r="F125" s="25">
        <v>0</v>
      </c>
    </row>
    <row r="126" spans="1:6" ht="63" x14ac:dyDescent="0.25">
      <c r="A126" s="25" t="s">
        <v>13</v>
      </c>
      <c r="B126" s="5" t="s">
        <v>72</v>
      </c>
      <c r="C126" s="25">
        <v>30.3</v>
      </c>
      <c r="D126" s="25">
        <v>1</v>
      </c>
      <c r="E126" s="25">
        <v>0.04</v>
      </c>
      <c r="F126" s="25">
        <v>0</v>
      </c>
    </row>
    <row r="127" spans="1:6" ht="63" x14ac:dyDescent="0.25">
      <c r="A127" s="25" t="s">
        <v>14</v>
      </c>
      <c r="B127" s="5" t="s">
        <v>54</v>
      </c>
      <c r="C127" s="25">
        <v>65.7</v>
      </c>
      <c r="D127" s="25">
        <v>3</v>
      </c>
      <c r="E127" s="25">
        <v>0.04</v>
      </c>
      <c r="F127" s="25">
        <v>0</v>
      </c>
    </row>
    <row r="128" spans="1:6" ht="47.25" x14ac:dyDescent="0.25">
      <c r="A128" s="25" t="s">
        <v>16</v>
      </c>
      <c r="B128" s="5" t="s">
        <v>73</v>
      </c>
      <c r="C128" s="25">
        <v>32.1</v>
      </c>
      <c r="D128" s="25">
        <v>1</v>
      </c>
      <c r="E128" s="25">
        <v>0.04</v>
      </c>
      <c r="F128" s="25">
        <v>0</v>
      </c>
    </row>
    <row r="129" spans="1:9" ht="31.5" x14ac:dyDescent="0.25">
      <c r="A129" s="25" t="s">
        <v>17</v>
      </c>
      <c r="B129" s="5" t="s">
        <v>36</v>
      </c>
      <c r="C129" s="25">
        <v>720.2</v>
      </c>
      <c r="D129" s="25">
        <v>29</v>
      </c>
      <c r="E129" s="25">
        <v>0.04</v>
      </c>
      <c r="F129" s="25">
        <v>1</v>
      </c>
    </row>
    <row r="130" spans="1:9" ht="15.75" x14ac:dyDescent="0.25">
      <c r="A130" s="41" t="s">
        <v>10</v>
      </c>
      <c r="B130" s="42"/>
      <c r="C130" s="25">
        <f>SUM(C120:C129)</f>
        <v>1373.9</v>
      </c>
      <c r="D130" s="25">
        <f>SUM(D120:D129)</f>
        <v>57</v>
      </c>
      <c r="E130" s="25">
        <v>0.04</v>
      </c>
      <c r="F130" s="25">
        <f>SUM(F120:F129)</f>
        <v>1</v>
      </c>
    </row>
    <row r="131" spans="1:9" ht="31.5" customHeight="1" x14ac:dyDescent="0.25">
      <c r="A131" s="41" t="s">
        <v>38</v>
      </c>
      <c r="B131" s="42"/>
      <c r="C131" s="27">
        <f>SUM(C17,C21,C26,C33,C37,C43,C50,C58,C65,C72,C83,C90,C96,C108,C112,C118,C130)</f>
        <v>14626.999999999996</v>
      </c>
      <c r="D131" s="31">
        <f>SUM(D17,D21,D26,D33,D37,D43,D50,D58,D65,D72,D83,D90,D96,D108,D112,D118,D130)</f>
        <v>347</v>
      </c>
      <c r="E131" s="25">
        <v>2.4E-2</v>
      </c>
      <c r="F131" s="25">
        <f>SUM(F17,F21,F26,F33,F37,F43,F50,F58,F65,F72,F83,F90,F96,F108,F112,F118,F130)</f>
        <v>4</v>
      </c>
    </row>
    <row r="132" spans="1:9" ht="15.75" x14ac:dyDescent="0.25">
      <c r="A132" s="47" t="s">
        <v>139</v>
      </c>
      <c r="B132" s="47"/>
      <c r="C132" s="7"/>
      <c r="D132" s="7"/>
      <c r="E132" s="7"/>
      <c r="F132" s="7"/>
    </row>
    <row r="133" spans="1:9" s="7" customFormat="1" ht="15.75" x14ac:dyDescent="0.25">
      <c r="A133" s="40" t="s">
        <v>129</v>
      </c>
      <c r="B133" s="40"/>
      <c r="C133" s="40"/>
      <c r="D133" s="40"/>
      <c r="E133" s="40"/>
      <c r="F133" s="40"/>
    </row>
    <row r="134" spans="1:9" s="7" customFormat="1" ht="36" customHeight="1" x14ac:dyDescent="0.25">
      <c r="A134" s="39" t="s">
        <v>130</v>
      </c>
      <c r="B134" s="39"/>
      <c r="C134" s="39"/>
      <c r="D134" s="39"/>
      <c r="E134" s="39"/>
      <c r="F134" s="39"/>
      <c r="G134" s="19"/>
      <c r="H134" s="19"/>
      <c r="I134" s="19"/>
    </row>
    <row r="135" spans="1:9" s="7" customFormat="1" ht="15.75" x14ac:dyDescent="0.25">
      <c r="A135" s="40" t="s">
        <v>102</v>
      </c>
      <c r="B135" s="40"/>
      <c r="C135" s="40"/>
      <c r="D135" s="40"/>
      <c r="E135" s="40"/>
      <c r="F135" s="40"/>
    </row>
    <row r="136" spans="1:9" s="7" customFormat="1" ht="15.75" x14ac:dyDescent="0.25">
      <c r="A136" s="40" t="s">
        <v>132</v>
      </c>
      <c r="B136" s="40"/>
      <c r="C136" s="40"/>
      <c r="D136" s="40"/>
      <c r="E136" s="40"/>
      <c r="F136" s="40"/>
    </row>
    <row r="137" spans="1:9" s="7" customFormat="1" ht="15.75" x14ac:dyDescent="0.25">
      <c r="A137" s="40" t="s">
        <v>133</v>
      </c>
      <c r="B137" s="40"/>
      <c r="C137" s="40"/>
      <c r="D137" s="40"/>
      <c r="E137" s="40"/>
      <c r="F137" s="40"/>
    </row>
    <row r="138" spans="1:9" s="7" customFormat="1" ht="15.75" x14ac:dyDescent="0.25">
      <c r="A138" s="40" t="s">
        <v>140</v>
      </c>
      <c r="B138" s="40"/>
      <c r="C138" s="40"/>
      <c r="D138" s="40"/>
      <c r="E138" s="40"/>
      <c r="F138" s="40"/>
    </row>
    <row r="139" spans="1:9" s="7" customFormat="1" ht="15.75" x14ac:dyDescent="0.25">
      <c r="A139" s="40" t="s">
        <v>135</v>
      </c>
      <c r="B139" s="40"/>
      <c r="C139" s="40"/>
      <c r="D139" s="40"/>
      <c r="E139" s="40"/>
      <c r="F139" s="40"/>
    </row>
    <row r="140" spans="1:9" s="7" customFormat="1" ht="15.75" x14ac:dyDescent="0.25">
      <c r="A140" s="40" t="s">
        <v>136</v>
      </c>
      <c r="B140" s="40"/>
      <c r="C140" s="40"/>
      <c r="D140" s="40"/>
      <c r="E140" s="40"/>
      <c r="F140" s="40"/>
    </row>
  </sheetData>
  <mergeCells count="48">
    <mergeCell ref="A136:F136"/>
    <mergeCell ref="A137:F137"/>
    <mergeCell ref="A138:F138"/>
    <mergeCell ref="A139:F139"/>
    <mergeCell ref="A140:F140"/>
    <mergeCell ref="A135:F135"/>
    <mergeCell ref="A96:B96"/>
    <mergeCell ref="A97:F97"/>
    <mergeCell ref="A108:B108"/>
    <mergeCell ref="A109:F109"/>
    <mergeCell ref="A112:B112"/>
    <mergeCell ref="A113:F113"/>
    <mergeCell ref="A118:B118"/>
    <mergeCell ref="A119:F119"/>
    <mergeCell ref="A130:B130"/>
    <mergeCell ref="A134:F134"/>
    <mergeCell ref="A131:B131"/>
    <mergeCell ref="A133:F133"/>
    <mergeCell ref="A132:B132"/>
    <mergeCell ref="A91:F91"/>
    <mergeCell ref="A50:B50"/>
    <mergeCell ref="A51:F51"/>
    <mergeCell ref="A58:B58"/>
    <mergeCell ref="A59:F59"/>
    <mergeCell ref="A65:B65"/>
    <mergeCell ref="A66:F66"/>
    <mergeCell ref="A72:B72"/>
    <mergeCell ref="A73:F73"/>
    <mergeCell ref="A83:B83"/>
    <mergeCell ref="A84:F84"/>
    <mergeCell ref="A90:B90"/>
    <mergeCell ref="A44:F44"/>
    <mergeCell ref="A17:B17"/>
    <mergeCell ref="A18:F18"/>
    <mergeCell ref="A21:B21"/>
    <mergeCell ref="A22:F22"/>
    <mergeCell ref="A26:B26"/>
    <mergeCell ref="A27:F27"/>
    <mergeCell ref="A33:B33"/>
    <mergeCell ref="A34:F34"/>
    <mergeCell ref="A37:B37"/>
    <mergeCell ref="A38:F38"/>
    <mergeCell ref="A43:B43"/>
    <mergeCell ref="D4:F4"/>
    <mergeCell ref="A11:F11"/>
    <mergeCell ref="A5:F5"/>
    <mergeCell ref="A6:F6"/>
    <mergeCell ref="A7:F7"/>
  </mergeCells>
  <pageMargins left="0.31496062992125984" right="0.31496062992125984" top="0.35433070866141736" bottom="0.35433070866141736"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Лимит</vt:lpstr>
      <vt:lpstr>лось</vt:lpstr>
      <vt:lpstr>рысь</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2014-08-04T07:44:25Z</dcterms:modified>
</cp:coreProperties>
</file>